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Ured 1\Desktop\Financijski izvještaj 1.1.-31.3.2025\"/>
    </mc:Choice>
  </mc:AlternateContent>
  <xr:revisionPtr revIDLastSave="0" documentId="13_ncr:1_{B0C89506-5FB6-4A7E-894D-1B374B2E3AE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c r="E291" i="9"/>
  <c r="B291" i="9"/>
  <c r="M290" i="9"/>
  <c r="L290" i="9"/>
  <c r="E290" i="9"/>
  <c r="M289" i="9"/>
  <c r="L289" i="9"/>
  <c r="F289" i="9"/>
  <c r="E289" i="9"/>
  <c r="M288" i="9"/>
  <c r="L288" i="9"/>
  <c r="F288" i="9" s="1"/>
  <c r="B288" i="9" s="1"/>
  <c r="E288" i="9"/>
  <c r="M287" i="9"/>
  <c r="L287" i="9"/>
  <c r="E287" i="9"/>
  <c r="M286" i="9"/>
  <c r="L286" i="9"/>
  <c r="F286" i="9"/>
  <c r="B286" i="9" s="1"/>
  <c r="E286" i="9"/>
  <c r="M285" i="9"/>
  <c r="L285" i="9"/>
  <c r="F285" i="9" s="1"/>
  <c r="B285" i="9" s="1"/>
  <c r="E285" i="9"/>
  <c r="M284" i="9"/>
  <c r="L284" i="9"/>
  <c r="F284" i="9"/>
  <c r="E284" i="9"/>
  <c r="M283" i="9"/>
  <c r="L283" i="9"/>
  <c r="F283" i="9" s="1"/>
  <c r="E283" i="9"/>
  <c r="B283" i="9" s="1"/>
  <c r="M282" i="9"/>
  <c r="L282" i="9"/>
  <c r="F282" i="9" s="1"/>
  <c r="B282" i="9" s="1"/>
  <c r="E282" i="9"/>
  <c r="M281" i="9"/>
  <c r="L281" i="9"/>
  <c r="F281" i="9"/>
  <c r="E281" i="9"/>
  <c r="M280" i="9"/>
  <c r="F280" i="9" s="1"/>
  <c r="L280" i="9"/>
  <c r="E280" i="9"/>
  <c r="B280" i="9"/>
  <c r="M279" i="9"/>
  <c r="L279" i="9"/>
  <c r="F279" i="9" s="1"/>
  <c r="E279" i="9"/>
  <c r="B279" i="9" s="1"/>
  <c r="M278" i="9"/>
  <c r="L278" i="9"/>
  <c r="F278" i="9"/>
  <c r="E278" i="9"/>
  <c r="B278" i="9" s="1"/>
  <c r="M277" i="9"/>
  <c r="L277" i="9"/>
  <c r="F277" i="9" s="1"/>
  <c r="E277" i="9"/>
  <c r="B277" i="9" s="1"/>
  <c r="M276" i="9"/>
  <c r="L276" i="9"/>
  <c r="F276" i="9" s="1"/>
  <c r="E276" i="9"/>
  <c r="M275" i="9"/>
  <c r="L275" i="9"/>
  <c r="F275" i="9" s="1"/>
  <c r="E275" i="9"/>
  <c r="B275" i="9"/>
  <c r="M274" i="9"/>
  <c r="L274" i="9"/>
  <c r="E274" i="9"/>
  <c r="M273" i="9"/>
  <c r="L273" i="9"/>
  <c r="F273" i="9" s="1"/>
  <c r="E273" i="9"/>
  <c r="M272" i="9"/>
  <c r="L272" i="9"/>
  <c r="F272" i="9" s="1"/>
  <c r="B272" i="9" s="1"/>
  <c r="E272" i="9"/>
  <c r="M271" i="9"/>
  <c r="L271" i="9"/>
  <c r="F271" i="9" s="1"/>
  <c r="E271" i="9"/>
  <c r="M270" i="9"/>
  <c r="L270" i="9"/>
  <c r="F270" i="9"/>
  <c r="B270" i="9" s="1"/>
  <c r="E270" i="9"/>
  <c r="M269" i="9"/>
  <c r="L269" i="9"/>
  <c r="F269" i="9" s="1"/>
  <c r="E269" i="9"/>
  <c r="M268" i="9"/>
  <c r="L268" i="9"/>
  <c r="F268" i="9" s="1"/>
  <c r="E268" i="9"/>
  <c r="M267" i="9"/>
  <c r="L267" i="9"/>
  <c r="F267" i="9" s="1"/>
  <c r="E267" i="9"/>
  <c r="B267" i="9" s="1"/>
  <c r="M266" i="9"/>
  <c r="L266" i="9"/>
  <c r="F266" i="9" s="1"/>
  <c r="E266" i="9"/>
  <c r="M265" i="9"/>
  <c r="L265" i="9"/>
  <c r="F265" i="9"/>
  <c r="E265" i="9"/>
  <c r="B265" i="9" s="1"/>
  <c r="M264" i="9"/>
  <c r="L264" i="9"/>
  <c r="F264" i="9" s="1"/>
  <c r="E264" i="9"/>
  <c r="B264" i="9"/>
  <c r="M263" i="9"/>
  <c r="L263" i="9"/>
  <c r="F263" i="9" s="1"/>
  <c r="E263" i="9"/>
  <c r="B263" i="9" s="1"/>
  <c r="M262" i="9"/>
  <c r="L262" i="9"/>
  <c r="F262" i="9"/>
  <c r="E262" i="9"/>
  <c r="B262" i="9" s="1"/>
  <c r="M261" i="9"/>
  <c r="L261" i="9"/>
  <c r="F261" i="9" s="1"/>
  <c r="B261" i="9" s="1"/>
  <c r="E261" i="9"/>
  <c r="M260" i="9"/>
  <c r="F260" i="9" s="1"/>
  <c r="B260" i="9" s="1"/>
  <c r="L260" i="9"/>
  <c r="E260" i="9"/>
  <c r="M259" i="9"/>
  <c r="L259" i="9"/>
  <c r="F259" i="9" s="1"/>
  <c r="E259" i="9"/>
  <c r="B259" i="9" s="1"/>
  <c r="M258" i="9"/>
  <c r="F258" i="9" s="1"/>
  <c r="L258" i="9"/>
  <c r="E258" i="9"/>
  <c r="M257" i="9"/>
  <c r="L257" i="9"/>
  <c r="F257" i="9" s="1"/>
  <c r="E257" i="9"/>
  <c r="M256" i="9"/>
  <c r="L256" i="9"/>
  <c r="F256" i="9" s="1"/>
  <c r="B256" i="9" s="1"/>
  <c r="E256" i="9"/>
  <c r="M255" i="9"/>
  <c r="L255" i="9"/>
  <c r="E255" i="9"/>
  <c r="M254" i="9"/>
  <c r="L254" i="9"/>
  <c r="F254" i="9"/>
  <c r="B254" i="9" s="1"/>
  <c r="E254" i="9"/>
  <c r="M253" i="9"/>
  <c r="L253" i="9"/>
  <c r="F253" i="9" s="1"/>
  <c r="E253" i="9"/>
  <c r="M252" i="9"/>
  <c r="L252" i="9"/>
  <c r="F252" i="9"/>
  <c r="B252" i="9" s="1"/>
  <c r="E252" i="9"/>
  <c r="M251" i="9"/>
  <c r="L251" i="9"/>
  <c r="F251" i="9" s="1"/>
  <c r="E251" i="9"/>
  <c r="B251" i="9" s="1"/>
  <c r="M250" i="9"/>
  <c r="L250" i="9"/>
  <c r="E250" i="9"/>
  <c r="M249" i="9"/>
  <c r="L249" i="9"/>
  <c r="F249" i="9"/>
  <c r="E249" i="9"/>
  <c r="M248" i="9"/>
  <c r="L248" i="9"/>
  <c r="F248" i="9" s="1"/>
  <c r="E248" i="9"/>
  <c r="B248" i="9"/>
  <c r="M247" i="9"/>
  <c r="L247" i="9"/>
  <c r="F247" i="9" s="1"/>
  <c r="B247" i="9" s="1"/>
  <c r="E247" i="9"/>
  <c r="M246" i="9"/>
  <c r="L246" i="9"/>
  <c r="F246" i="9"/>
  <c r="E246" i="9"/>
  <c r="B246" i="9"/>
  <c r="M245" i="9"/>
  <c r="L245" i="9"/>
  <c r="F245" i="9" s="1"/>
  <c r="E245" i="9"/>
  <c r="B245" i="9" s="1"/>
  <c r="M244" i="9"/>
  <c r="F244" i="9" s="1"/>
  <c r="B244" i="9" s="1"/>
  <c r="L244" i="9"/>
  <c r="E244" i="9"/>
  <c r="M243" i="9"/>
  <c r="L243" i="9"/>
  <c r="E243" i="9"/>
  <c r="M242" i="9"/>
  <c r="L242" i="9"/>
  <c r="E242" i="9"/>
  <c r="M241" i="9"/>
  <c r="L241" i="9"/>
  <c r="F241" i="9" s="1"/>
  <c r="E241" i="9"/>
  <c r="M240" i="9"/>
  <c r="L240" i="9"/>
  <c r="F240" i="9" s="1"/>
  <c r="E240" i="9"/>
  <c r="B240" i="9"/>
  <c r="M239" i="9"/>
  <c r="L239" i="9"/>
  <c r="E239" i="9"/>
  <c r="M238" i="9"/>
  <c r="F238" i="9" s="1"/>
  <c r="B238" i="9" s="1"/>
  <c r="L238" i="9"/>
  <c r="E238" i="9"/>
  <c r="M237" i="9"/>
  <c r="L237" i="9"/>
  <c r="E237" i="9"/>
  <c r="M236" i="9"/>
  <c r="L236" i="9"/>
  <c r="E236" i="9"/>
  <c r="M235" i="9"/>
  <c r="L235" i="9"/>
  <c r="F235" i="9" s="1"/>
  <c r="E235" i="9"/>
  <c r="B235" i="9" s="1"/>
  <c r="M234" i="9"/>
  <c r="L234" i="9"/>
  <c r="F234" i="9" s="1"/>
  <c r="E234" i="9"/>
  <c r="M233" i="9"/>
  <c r="L233" i="9"/>
  <c r="F233" i="9" s="1"/>
  <c r="E233" i="9"/>
  <c r="M232" i="9"/>
  <c r="L232" i="9"/>
  <c r="F232" i="9" s="1"/>
  <c r="B232" i="9" s="1"/>
  <c r="E232" i="9"/>
  <c r="M231" i="9"/>
  <c r="L231" i="9"/>
  <c r="F231" i="9" s="1"/>
  <c r="E231" i="9"/>
  <c r="M230" i="9"/>
  <c r="L230" i="9"/>
  <c r="F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F170" i="9"/>
  <c r="E170" i="9"/>
  <c r="B170" i="9" s="1"/>
  <c r="H169" i="9"/>
  <c r="G169" i="9"/>
  <c r="E169" i="9" s="1"/>
  <c r="F169" i="9"/>
  <c r="B169" i="9"/>
  <c r="H168" i="9"/>
  <c r="G168" i="9"/>
  <c r="F168" i="9"/>
  <c r="H167" i="9"/>
  <c r="G167" i="9"/>
  <c r="F167" i="9"/>
  <c r="E167" i="9"/>
  <c r="B167" i="9" s="1"/>
  <c r="H166" i="9"/>
  <c r="G166" i="9"/>
  <c r="E166" i="9" s="1"/>
  <c r="B166" i="9" s="1"/>
  <c r="F166" i="9"/>
  <c r="H165" i="9"/>
  <c r="G165" i="9"/>
  <c r="F165" i="9"/>
  <c r="H164" i="9"/>
  <c r="G164" i="9"/>
  <c r="F164" i="9"/>
  <c r="E164" i="9"/>
  <c r="B164" i="9"/>
  <c r="H163" i="9"/>
  <c r="G163" i="9"/>
  <c r="F163" i="9"/>
  <c r="H162" i="9"/>
  <c r="G162" i="9"/>
  <c r="E162" i="9" s="1"/>
  <c r="B162" i="9" s="1"/>
  <c r="F162" i="9"/>
  <c r="H161" i="9"/>
  <c r="G161" i="9"/>
  <c r="F161" i="9"/>
  <c r="E161" i="9"/>
  <c r="B161" i="9"/>
  <c r="H160" i="9"/>
  <c r="G160" i="9"/>
  <c r="F160" i="9"/>
  <c r="H159" i="9"/>
  <c r="G159" i="9"/>
  <c r="F159" i="9"/>
  <c r="E159" i="9"/>
  <c r="B159" i="9"/>
  <c r="H158" i="9"/>
  <c r="G158" i="9"/>
  <c r="F158" i="9"/>
  <c r="E158" i="9"/>
  <c r="B158" i="9" s="1"/>
  <c r="H157" i="9"/>
  <c r="G157" i="9"/>
  <c r="F157" i="9"/>
  <c r="F156" i="9"/>
  <c r="H155" i="9"/>
  <c r="G155" i="9"/>
  <c r="E155" i="9" s="1"/>
  <c r="B155" i="9" s="1"/>
  <c r="F155" i="9"/>
  <c r="H154" i="9"/>
  <c r="G154" i="9"/>
  <c r="F154" i="9"/>
  <c r="E154" i="9"/>
  <c r="H153" i="9"/>
  <c r="G153" i="9"/>
  <c r="E153" i="9" s="1"/>
  <c r="F153" i="9"/>
  <c r="B153" i="9"/>
  <c r="H152" i="9"/>
  <c r="G152" i="9"/>
  <c r="F152" i="9"/>
  <c r="H151" i="9"/>
  <c r="G151" i="9"/>
  <c r="F151" i="9"/>
  <c r="E151" i="9"/>
  <c r="B151" i="9"/>
  <c r="H150" i="9"/>
  <c r="G150" i="9"/>
  <c r="E150" i="9" s="1"/>
  <c r="B150" i="9" s="1"/>
  <c r="F150" i="9"/>
  <c r="H149" i="9"/>
  <c r="G149" i="9"/>
  <c r="F149" i="9"/>
  <c r="H148" i="9"/>
  <c r="G148" i="9"/>
  <c r="F148" i="9"/>
  <c r="E148" i="9"/>
  <c r="B148" i="9"/>
  <c r="H147" i="9"/>
  <c r="G147" i="9"/>
  <c r="F147" i="9"/>
  <c r="H146" i="9"/>
  <c r="G146" i="9"/>
  <c r="E146" i="9" s="1"/>
  <c r="B146" i="9" s="1"/>
  <c r="F146" i="9"/>
  <c r="H145" i="9"/>
  <c r="G145" i="9"/>
  <c r="E145" i="9" s="1"/>
  <c r="B145" i="9" s="1"/>
  <c r="F145" i="9"/>
  <c r="H144" i="9"/>
  <c r="G144" i="9"/>
  <c r="E144" i="9" s="1"/>
  <c r="B144" i="9" s="1"/>
  <c r="F144" i="9"/>
  <c r="H143" i="9"/>
  <c r="G143" i="9"/>
  <c r="F143" i="9"/>
  <c r="E143" i="9"/>
  <c r="B143" i="9" s="1"/>
  <c r="H142" i="9"/>
  <c r="G142" i="9"/>
  <c r="E142" i="9" s="1"/>
  <c r="B142" i="9" s="1"/>
  <c r="F142" i="9"/>
  <c r="H141" i="9"/>
  <c r="G141" i="9"/>
  <c r="E141" i="9" s="1"/>
  <c r="B141" i="9" s="1"/>
  <c r="F141" i="9"/>
  <c r="H140" i="9"/>
  <c r="G140" i="9"/>
  <c r="F140" i="9"/>
  <c r="E140" i="9"/>
  <c r="B140" i="9" s="1"/>
  <c r="H139" i="9"/>
  <c r="G139" i="9"/>
  <c r="E139" i="9" s="1"/>
  <c r="B139" i="9" s="1"/>
  <c r="F139" i="9"/>
  <c r="H138" i="9"/>
  <c r="G138" i="9"/>
  <c r="F138" i="9"/>
  <c r="E138" i="9"/>
  <c r="B138" i="9" s="1"/>
  <c r="H137" i="9"/>
  <c r="G137" i="9"/>
  <c r="E137" i="9" s="1"/>
  <c r="F137" i="9"/>
  <c r="B137" i="9"/>
  <c r="H136" i="9"/>
  <c r="G136" i="9"/>
  <c r="F136" i="9"/>
  <c r="H135" i="9"/>
  <c r="G135" i="9"/>
  <c r="F135" i="9"/>
  <c r="E135" i="9"/>
  <c r="B135" i="9" s="1"/>
  <c r="H134" i="9"/>
  <c r="G134" i="9"/>
  <c r="E134" i="9" s="1"/>
  <c r="B134" i="9" s="1"/>
  <c r="F134" i="9"/>
  <c r="H133" i="9"/>
  <c r="G133" i="9"/>
  <c r="F133" i="9"/>
  <c r="H132" i="9"/>
  <c r="G132" i="9"/>
  <c r="F132" i="9"/>
  <c r="E132" i="9"/>
  <c r="B132" i="9"/>
  <c r="H131" i="9"/>
  <c r="G131" i="9"/>
  <c r="F131" i="9"/>
  <c r="H130" i="9"/>
  <c r="G130" i="9"/>
  <c r="E130" i="9" s="1"/>
  <c r="B130" i="9" s="1"/>
  <c r="F130" i="9"/>
  <c r="H129" i="9"/>
  <c r="G129" i="9"/>
  <c r="E129" i="9" s="1"/>
  <c r="B129" i="9" s="1"/>
  <c r="F129" i="9"/>
  <c r="H128" i="9"/>
  <c r="G128" i="9"/>
  <c r="F128" i="9"/>
  <c r="H127" i="9"/>
  <c r="G127" i="9"/>
  <c r="F127" i="9"/>
  <c r="E127" i="9"/>
  <c r="B127" i="9" s="1"/>
  <c r="H126" i="9"/>
  <c r="G126" i="9"/>
  <c r="E126" i="9" s="1"/>
  <c r="B126" i="9" s="1"/>
  <c r="F126" i="9"/>
  <c r="H125" i="9"/>
  <c r="G125" i="9"/>
  <c r="E125" i="9" s="1"/>
  <c r="F125" i="9"/>
  <c r="H124" i="9"/>
  <c r="G124" i="9"/>
  <c r="F124" i="9"/>
  <c r="E124" i="9"/>
  <c r="B124" i="9" s="1"/>
  <c r="H123" i="9"/>
  <c r="E123" i="9" s="1"/>
  <c r="B123" i="9" s="1"/>
  <c r="G123" i="9"/>
  <c r="F123" i="9"/>
  <c r="H122" i="9"/>
  <c r="G122" i="9"/>
  <c r="F122" i="9"/>
  <c r="E122" i="9"/>
  <c r="B122" i="9" s="1"/>
  <c r="H121" i="9"/>
  <c r="G121" i="9"/>
  <c r="E121" i="9" s="1"/>
  <c r="F121" i="9"/>
  <c r="B121" i="9"/>
  <c r="H120" i="9"/>
  <c r="G120" i="9"/>
  <c r="E120" i="9" s="1"/>
  <c r="B120" i="9" s="1"/>
  <c r="F120" i="9"/>
  <c r="H119" i="9"/>
  <c r="G119" i="9"/>
  <c r="F119" i="9"/>
  <c r="E119" i="9"/>
  <c r="B119" i="9"/>
  <c r="H118" i="9"/>
  <c r="G118" i="9"/>
  <c r="E118" i="9" s="1"/>
  <c r="B118" i="9" s="1"/>
  <c r="F118" i="9"/>
  <c r="H117" i="9"/>
  <c r="G117" i="9"/>
  <c r="F117" i="9"/>
  <c r="H116" i="9"/>
  <c r="G116" i="9"/>
  <c r="F116" i="9"/>
  <c r="E116" i="9"/>
  <c r="B116" i="9"/>
  <c r="H115" i="9"/>
  <c r="E115" i="9" s="1"/>
  <c r="B115" i="9" s="1"/>
  <c r="G115" i="9"/>
  <c r="F115" i="9"/>
  <c r="H114" i="9"/>
  <c r="G114" i="9"/>
  <c r="E114" i="9" s="1"/>
  <c r="B114" i="9" s="1"/>
  <c r="F114" i="9"/>
  <c r="H113" i="9"/>
  <c r="G113" i="9"/>
  <c r="E113" i="9" s="1"/>
  <c r="B113" i="9" s="1"/>
  <c r="F113" i="9"/>
  <c r="H112" i="9"/>
  <c r="G112" i="9"/>
  <c r="E112" i="9" s="1"/>
  <c r="B112" i="9" s="1"/>
  <c r="F112" i="9"/>
  <c r="H111" i="9"/>
  <c r="G111" i="9"/>
  <c r="F111" i="9"/>
  <c r="B111" i="9" s="1"/>
  <c r="E111" i="9"/>
  <c r="H110" i="9"/>
  <c r="G110" i="9"/>
  <c r="E110" i="9" s="1"/>
  <c r="B110" i="9" s="1"/>
  <c r="F110" i="9"/>
  <c r="H109" i="9"/>
  <c r="G109" i="9"/>
  <c r="E109" i="9" s="1"/>
  <c r="F109" i="9"/>
  <c r="H108" i="9"/>
  <c r="G108" i="9"/>
  <c r="F108" i="9"/>
  <c r="E108" i="9"/>
  <c r="B108" i="9" s="1"/>
  <c r="H107" i="9"/>
  <c r="E107" i="9" s="1"/>
  <c r="B107" i="9" s="1"/>
  <c r="G107" i="9"/>
  <c r="F107" i="9"/>
  <c r="H106" i="9"/>
  <c r="G106" i="9"/>
  <c r="F106" i="9"/>
  <c r="E106" i="9"/>
  <c r="B106" i="9" s="1"/>
  <c r="H105" i="9"/>
  <c r="G105" i="9"/>
  <c r="E105" i="9" s="1"/>
  <c r="F105" i="9"/>
  <c r="B105" i="9"/>
  <c r="H104" i="9"/>
  <c r="G104" i="9"/>
  <c r="E104" i="9" s="1"/>
  <c r="B104" i="9" s="1"/>
  <c r="F104" i="9"/>
  <c r="H103" i="9"/>
  <c r="G103" i="9"/>
  <c r="F103" i="9"/>
  <c r="E103" i="9"/>
  <c r="B103" i="9"/>
  <c r="H102" i="9"/>
  <c r="G102" i="9"/>
  <c r="E102" i="9" s="1"/>
  <c r="F102" i="9"/>
  <c r="H101" i="9"/>
  <c r="G101" i="9"/>
  <c r="F101" i="9"/>
  <c r="H100" i="9"/>
  <c r="E100" i="9" s="1"/>
  <c r="B100" i="9" s="1"/>
  <c r="G100" i="9"/>
  <c r="F100" i="9"/>
  <c r="H99" i="9"/>
  <c r="E99" i="9" s="1"/>
  <c r="B99" i="9" s="1"/>
  <c r="G99" i="9"/>
  <c r="F99" i="9"/>
  <c r="H98" i="9"/>
  <c r="G98" i="9"/>
  <c r="F98" i="9"/>
  <c r="E98" i="9"/>
  <c r="B98" i="9" s="1"/>
  <c r="H97" i="9"/>
  <c r="G97" i="9"/>
  <c r="E97" i="9" s="1"/>
  <c r="F97" i="9"/>
  <c r="B97" i="9"/>
  <c r="H96" i="9"/>
  <c r="G96" i="9"/>
  <c r="F96" i="9"/>
  <c r="H95" i="9"/>
  <c r="G95" i="9"/>
  <c r="F95" i="9"/>
  <c r="E95" i="9"/>
  <c r="B95" i="9"/>
  <c r="H94" i="9"/>
  <c r="G94" i="9"/>
  <c r="E94" i="9" s="1"/>
  <c r="F94" i="9"/>
  <c r="H93" i="9"/>
  <c r="G93" i="9"/>
  <c r="F93" i="9"/>
  <c r="H92" i="9"/>
  <c r="E92" i="9" s="1"/>
  <c r="B92" i="9" s="1"/>
  <c r="G92" i="9"/>
  <c r="F92" i="9"/>
  <c r="H91" i="9"/>
  <c r="E91" i="9" s="1"/>
  <c r="B91" i="9" s="1"/>
  <c r="G91" i="9"/>
  <c r="F91" i="9"/>
  <c r="H90" i="9"/>
  <c r="G90" i="9"/>
  <c r="F90" i="9"/>
  <c r="E90" i="9"/>
  <c r="B90" i="9" s="1"/>
  <c r="H89" i="9"/>
  <c r="G89" i="9"/>
  <c r="E89" i="9" s="1"/>
  <c r="F89" i="9"/>
  <c r="B89" i="9"/>
  <c r="H88" i="9"/>
  <c r="G88" i="9"/>
  <c r="F88" i="9"/>
  <c r="H87" i="9"/>
  <c r="G87" i="9"/>
  <c r="F87" i="9"/>
  <c r="E87" i="9"/>
  <c r="B87" i="9"/>
  <c r="H86" i="9"/>
  <c r="G86" i="9"/>
  <c r="E86" i="9" s="1"/>
  <c r="F86" i="9"/>
  <c r="H85" i="9"/>
  <c r="G85" i="9"/>
  <c r="F85" i="9"/>
  <c r="H84" i="9"/>
  <c r="E84" i="9" s="1"/>
  <c r="B84" i="9" s="1"/>
  <c r="G84" i="9"/>
  <c r="F84" i="9"/>
  <c r="H83" i="9"/>
  <c r="E83" i="9" s="1"/>
  <c r="B83" i="9" s="1"/>
  <c r="G83" i="9"/>
  <c r="F83" i="9"/>
  <c r="H82" i="9"/>
  <c r="G82" i="9"/>
  <c r="F82" i="9"/>
  <c r="E82" i="9"/>
  <c r="B82" i="9" s="1"/>
  <c r="H81" i="9"/>
  <c r="G81" i="9"/>
  <c r="E81" i="9" s="1"/>
  <c r="F81" i="9"/>
  <c r="B81" i="9"/>
  <c r="H80" i="9"/>
  <c r="G80" i="9"/>
  <c r="F80" i="9"/>
  <c r="H79" i="9"/>
  <c r="G79" i="9"/>
  <c r="F79" i="9"/>
  <c r="E79" i="9"/>
  <c r="B79" i="9"/>
  <c r="H78" i="9"/>
  <c r="G78" i="9"/>
  <c r="E78" i="9" s="1"/>
  <c r="F78" i="9"/>
  <c r="H77" i="9"/>
  <c r="G77" i="9"/>
  <c r="F77" i="9"/>
  <c r="H76" i="9"/>
  <c r="E76" i="9" s="1"/>
  <c r="B76" i="9" s="1"/>
  <c r="G76" i="9"/>
  <c r="F76" i="9"/>
  <c r="H75" i="9"/>
  <c r="E75" i="9" s="1"/>
  <c r="B75" i="9" s="1"/>
  <c r="G75" i="9"/>
  <c r="F75" i="9"/>
  <c r="H74" i="9"/>
  <c r="G74" i="9"/>
  <c r="F74" i="9"/>
  <c r="E74" i="9"/>
  <c r="B74" i="9" s="1"/>
  <c r="H73" i="9"/>
  <c r="G73" i="9"/>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E51" i="9" s="1"/>
  <c r="B51" i="9" s="1"/>
  <c r="G51" i="9"/>
  <c r="F51" i="9"/>
  <c r="H50" i="9"/>
  <c r="G50" i="9"/>
  <c r="E50" i="9" s="1"/>
  <c r="B50" i="9" s="1"/>
  <c r="F50" i="9"/>
  <c r="H49" i="9"/>
  <c r="G49" i="9"/>
  <c r="F49" i="9"/>
  <c r="H48" i="9"/>
  <c r="G48" i="9"/>
  <c r="F48" i="9"/>
  <c r="H47" i="9"/>
  <c r="G47" i="9"/>
  <c r="F47" i="9"/>
  <c r="E47" i="9"/>
  <c r="B47" i="9"/>
  <c r="H46" i="9"/>
  <c r="G46" i="9"/>
  <c r="E46" i="9" s="1"/>
  <c r="B46" i="9" s="1"/>
  <c r="F46" i="9"/>
  <c r="H45" i="9"/>
  <c r="G45" i="9"/>
  <c r="E45" i="9" s="1"/>
  <c r="B45" i="9" s="1"/>
  <c r="F45" i="9"/>
  <c r="H44" i="9"/>
  <c r="E44" i="9" s="1"/>
  <c r="B44" i="9" s="1"/>
  <c r="G44" i="9"/>
  <c r="F44" i="9"/>
  <c r="H43" i="9"/>
  <c r="E43" i="9" s="1"/>
  <c r="B43" i="9" s="1"/>
  <c r="G43" i="9"/>
  <c r="F43" i="9"/>
  <c r="H42" i="9"/>
  <c r="G42" i="9"/>
  <c r="F42" i="9"/>
  <c r="E42" i="9"/>
  <c r="B42" i="9" s="1"/>
  <c r="H41" i="9"/>
  <c r="G41" i="9"/>
  <c r="E41" i="9" s="1"/>
  <c r="B41" i="9" s="1"/>
  <c r="F41" i="9"/>
  <c r="H40" i="9"/>
  <c r="G40" i="9"/>
  <c r="E40" i="9" s="1"/>
  <c r="B40" i="9" s="1"/>
  <c r="F40" i="9"/>
  <c r="H39" i="9"/>
  <c r="G39" i="9"/>
  <c r="F39" i="9"/>
  <c r="E39" i="9"/>
  <c r="B39" i="9"/>
  <c r="H38" i="9"/>
  <c r="G38" i="9"/>
  <c r="E38" i="9" s="1"/>
  <c r="B38" i="9" s="1"/>
  <c r="F38" i="9"/>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E31" i="9" s="1"/>
  <c r="B31" i="9" s="1"/>
  <c r="F31" i="9"/>
  <c r="H30" i="9"/>
  <c r="G30" i="9"/>
  <c r="E30" i="9" s="1"/>
  <c r="B30" i="9" s="1"/>
  <c r="F30" i="9"/>
  <c r="H29" i="9"/>
  <c r="G29" i="9"/>
  <c r="E29" i="9" s="1"/>
  <c r="B29" i="9" s="1"/>
  <c r="F29" i="9"/>
  <c r="H28" i="9"/>
  <c r="E28" i="9" s="1"/>
  <c r="B28" i="9" s="1"/>
  <c r="G28" i="9"/>
  <c r="F28" i="9"/>
  <c r="H27" i="9"/>
  <c r="E27" i="9" s="1"/>
  <c r="B27" i="9" s="1"/>
  <c r="G27" i="9"/>
  <c r="F27" i="9"/>
  <c r="H26" i="9"/>
  <c r="E26" i="9" s="1"/>
  <c r="B26" i="9" s="1"/>
  <c r="G26" i="9"/>
  <c r="F26" i="9"/>
  <c r="H25" i="9"/>
  <c r="G25" i="9"/>
  <c r="E25" i="9" s="1"/>
  <c r="B25" i="9" s="1"/>
  <c r="F25" i="9"/>
  <c r="F24" i="9"/>
  <c r="I10" i="9"/>
  <c r="F4" i="9"/>
  <c r="O3" i="9"/>
  <c r="G296" i="9" s="1"/>
  <c r="I3" i="9"/>
  <c r="G200" i="9" s="1"/>
  <c r="E200" i="9" s="1"/>
  <c r="B200" i="9" s="1"/>
  <c r="H3" i="9"/>
  <c r="G3" i="9"/>
  <c r="D104" i="8"/>
  <c r="D97" i="8"/>
  <c r="D92" i="8"/>
  <c r="D87" i="8"/>
  <c r="D82" i="8"/>
  <c r="D77" i="8"/>
  <c r="D72" i="8"/>
  <c r="D67" i="8"/>
  <c r="D51" i="8" s="1"/>
  <c r="D45" i="8" s="1"/>
  <c r="I39" i="3" s="1"/>
  <c r="D62" i="8"/>
  <c r="D57" i="8"/>
  <c r="D52" i="8"/>
  <c r="D46" i="8"/>
  <c r="D37" i="8"/>
  <c r="D27" i="8"/>
  <c r="D18" i="8"/>
  <c r="D8" i="8"/>
  <c r="D6" i="8"/>
  <c r="E44" i="7"/>
  <c r="D44" i="7"/>
  <c r="E39" i="7"/>
  <c r="E38" i="7" s="1"/>
  <c r="D39" i="7"/>
  <c r="D38" i="7"/>
  <c r="E30" i="7"/>
  <c r="D30" i="7"/>
  <c r="E23" i="7"/>
  <c r="D23" i="7"/>
  <c r="D22" i="7" s="1"/>
  <c r="E22" i="7"/>
  <c r="E14" i="7"/>
  <c r="D14" i="7"/>
  <c r="E7" i="7"/>
  <c r="D7" i="7"/>
  <c r="D6" i="7" s="1"/>
  <c r="D5" i="7" s="1"/>
  <c r="E6" i="7"/>
  <c r="E5" i="7" s="1"/>
  <c r="I32" i="3"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E35" i="6" s="1"/>
  <c r="D50" i="6"/>
  <c r="F49" i="6"/>
  <c r="F48" i="6"/>
  <c r="F47" i="6"/>
  <c r="F46" i="6"/>
  <c r="F45" i="6"/>
  <c r="F44" i="6"/>
  <c r="F43" i="6"/>
  <c r="E43" i="6"/>
  <c r="D43" i="6"/>
  <c r="F42" i="6"/>
  <c r="F41" i="6"/>
  <c r="F40" i="6"/>
  <c r="F39" i="6"/>
  <c r="E39" i="6"/>
  <c r="D39" i="6"/>
  <c r="F38" i="6"/>
  <c r="F37" i="6"/>
  <c r="E36" i="6"/>
  <c r="D36" i="6"/>
  <c r="F36" i="6"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G339" i="9" s="1"/>
  <c r="F219" i="5"/>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E12" i="5" s="1"/>
  <c r="D29" i="5"/>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D597" i="4" s="1"/>
  <c r="F597" i="4" s="1"/>
  <c r="F608" i="4"/>
  <c r="E607" i="4"/>
  <c r="H156" i="9" s="1"/>
  <c r="D607" i="4"/>
  <c r="G156" i="9" s="1"/>
  <c r="F606" i="4"/>
  <c r="F605" i="4"/>
  <c r="F604" i="4"/>
  <c r="F603" i="4"/>
  <c r="E603" i="4"/>
  <c r="D603" i="4"/>
  <c r="F602" i="4"/>
  <c r="F601" i="4"/>
  <c r="F600" i="4"/>
  <c r="F599" i="4"/>
  <c r="E598" i="4"/>
  <c r="D598" i="4"/>
  <c r="F598" i="4" s="1"/>
  <c r="E597" i="4"/>
  <c r="F596" i="4"/>
  <c r="F595" i="4"/>
  <c r="E594" i="4"/>
  <c r="D594" i="4"/>
  <c r="F594" i="4" s="1"/>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F534" i="4"/>
  <c r="F533" i="4"/>
  <c r="E532" i="4"/>
  <c r="D532" i="4"/>
  <c r="F532" i="4" s="1"/>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E466" i="4" s="1"/>
  <c r="D473" i="4"/>
  <c r="F472" i="4"/>
  <c r="F471" i="4"/>
  <c r="E470" i="4"/>
  <c r="D470" i="4"/>
  <c r="F470" i="4" s="1"/>
  <c r="F469" i="4"/>
  <c r="F468"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E639" i="4" s="1"/>
  <c r="D432" i="4"/>
  <c r="F432" i="4" s="1"/>
  <c r="D431" i="4"/>
  <c r="F431" i="4" s="1"/>
  <c r="E428" i="4"/>
  <c r="F428" i="4" s="1"/>
  <c r="D428" i="4"/>
  <c r="E427" i="4"/>
  <c r="D427" i="4"/>
  <c r="F427" i="4" s="1"/>
  <c r="E426" i="4"/>
  <c r="D421" i="1" s="1"/>
  <c r="G421" i="1"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D366" i="4"/>
  <c r="F366" i="4" s="1"/>
  <c r="F365" i="4"/>
  <c r="F364" i="4"/>
  <c r="F363" i="4"/>
  <c r="F362" i="4"/>
  <c r="E362" i="4"/>
  <c r="D362" i="4"/>
  <c r="D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E309" i="4" s="1"/>
  <c r="E308" i="4" s="1"/>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E273" i="4" s="1"/>
  <c r="D274" i="4"/>
  <c r="D273" i="4" s="1"/>
  <c r="F273" i="4" s="1"/>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D230" i="4"/>
  <c r="F230"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F154" i="4"/>
  <c r="E154" i="4"/>
  <c r="E153"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F129" i="4"/>
  <c r="E129" i="4"/>
  <c r="D129" i="4"/>
  <c r="F128" i="4"/>
  <c r="F127" i="4"/>
  <c r="E126" i="4"/>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s="1"/>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E50" i="4"/>
  <c r="D50" i="4"/>
  <c r="D49" i="4" s="1"/>
  <c r="F49" i="4" s="1"/>
  <c r="E49" i="4"/>
  <c r="F48" i="4"/>
  <c r="F47" i="4"/>
  <c r="F46" i="4"/>
  <c r="F45" i="4"/>
  <c r="E44" i="4"/>
  <c r="E43" i="4" s="1"/>
  <c r="D44" i="4"/>
  <c r="F44"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D7" i="4" s="1"/>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I27" i="3"/>
  <c r="H27" i="3"/>
  <c r="G27" i="3"/>
  <c r="B27" i="3"/>
  <c r="I26" i="3"/>
  <c r="H26"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C1684" i="1"/>
  <c r="H1683" i="1"/>
  <c r="C1683" i="1"/>
  <c r="G1683" i="1" s="1"/>
  <c r="C1682" i="1"/>
  <c r="H1682" i="1" s="1"/>
  <c r="C1681" i="1"/>
  <c r="H1681" i="1" s="1"/>
  <c r="H1680" i="1"/>
  <c r="G1680" i="1"/>
  <c r="C1680" i="1"/>
  <c r="G1679" i="1"/>
  <c r="C1679" i="1"/>
  <c r="H1679" i="1" s="1"/>
  <c r="H1678" i="1"/>
  <c r="G1678" i="1"/>
  <c r="C1678" i="1"/>
  <c r="H1677" i="1"/>
  <c r="G1677" i="1"/>
  <c r="C1677" i="1"/>
  <c r="H1676" i="1"/>
  <c r="C1676" i="1"/>
  <c r="G1676" i="1" s="1"/>
  <c r="C1675" i="1"/>
  <c r="G1675" i="1" s="1"/>
  <c r="C1674" i="1"/>
  <c r="G1673" i="1"/>
  <c r="C1673" i="1"/>
  <c r="H1673" i="1" s="1"/>
  <c r="H1672" i="1"/>
  <c r="G1672" i="1"/>
  <c r="C1672" i="1"/>
  <c r="G1671" i="1"/>
  <c r="C1671" i="1"/>
  <c r="H1671" i="1" s="1"/>
  <c r="H1670" i="1"/>
  <c r="G1670" i="1"/>
  <c r="C1670" i="1"/>
  <c r="H1669" i="1"/>
  <c r="G1669" i="1"/>
  <c r="C1669" i="1"/>
  <c r="C1668" i="1"/>
  <c r="G1668" i="1" s="1"/>
  <c r="H1667" i="1"/>
  <c r="C1667" i="1"/>
  <c r="G1667" i="1" s="1"/>
  <c r="C1666" i="1"/>
  <c r="C1665" i="1"/>
  <c r="H1665" i="1" s="1"/>
  <c r="H1664" i="1"/>
  <c r="G1664" i="1"/>
  <c r="C1664" i="1"/>
  <c r="G1663" i="1"/>
  <c r="C1663" i="1"/>
  <c r="H1663" i="1" s="1"/>
  <c r="H1662" i="1"/>
  <c r="G1662" i="1"/>
  <c r="C1662" i="1"/>
  <c r="H1661" i="1"/>
  <c r="G1661" i="1"/>
  <c r="C1661" i="1"/>
  <c r="H1660" i="1"/>
  <c r="C1660" i="1"/>
  <c r="G1660" i="1" s="1"/>
  <c r="C1659" i="1"/>
  <c r="G1659" i="1" s="1"/>
  <c r="C1658" i="1"/>
  <c r="G1657" i="1"/>
  <c r="C1657" i="1"/>
  <c r="H1657" i="1" s="1"/>
  <c r="H1656" i="1"/>
  <c r="G1656" i="1"/>
  <c r="C1656" i="1"/>
  <c r="G1655" i="1"/>
  <c r="C1655" i="1"/>
  <c r="H1655" i="1" s="1"/>
  <c r="H1654" i="1"/>
  <c r="G1654" i="1"/>
  <c r="C1654" i="1"/>
  <c r="H1653" i="1"/>
  <c r="G1653" i="1"/>
  <c r="C1653" i="1"/>
  <c r="C1652" i="1"/>
  <c r="G1652" i="1" s="1"/>
  <c r="H1651" i="1"/>
  <c r="G1651" i="1"/>
  <c r="C1651" i="1"/>
  <c r="C1650" i="1"/>
  <c r="G1649" i="1"/>
  <c r="C1649" i="1"/>
  <c r="H1649" i="1" s="1"/>
  <c r="H1648" i="1"/>
  <c r="G1648" i="1"/>
  <c r="C1648" i="1"/>
  <c r="G1647" i="1"/>
  <c r="C1647" i="1"/>
  <c r="H1647" i="1" s="1"/>
  <c r="G1646" i="1"/>
  <c r="C1646" i="1"/>
  <c r="H1646" i="1" s="1"/>
  <c r="H1645" i="1"/>
  <c r="G1645" i="1"/>
  <c r="C1645" i="1"/>
  <c r="H1644" i="1"/>
  <c r="C1644" i="1"/>
  <c r="G1644" i="1" s="1"/>
  <c r="G1643" i="1"/>
  <c r="C1643" i="1"/>
  <c r="H1643" i="1" s="1"/>
  <c r="C1642" i="1"/>
  <c r="C1641" i="1"/>
  <c r="H1641" i="1" s="1"/>
  <c r="H1640" i="1"/>
  <c r="G1640" i="1"/>
  <c r="C1640" i="1"/>
  <c r="G1639" i="1"/>
  <c r="C1639" i="1"/>
  <c r="H1639" i="1" s="1"/>
  <c r="C1638" i="1"/>
  <c r="G1638" i="1" s="1"/>
  <c r="H1637" i="1"/>
  <c r="G1637" i="1"/>
  <c r="C1637" i="1"/>
  <c r="H1636" i="1"/>
  <c r="C1636" i="1"/>
  <c r="G1636" i="1" s="1"/>
  <c r="C1635" i="1"/>
  <c r="G1635" i="1" s="1"/>
  <c r="C1634" i="1"/>
  <c r="C1633" i="1"/>
  <c r="H1633" i="1" s="1"/>
  <c r="H1632" i="1"/>
  <c r="G1632" i="1"/>
  <c r="C1632" i="1"/>
  <c r="G1631" i="1"/>
  <c r="C1631" i="1"/>
  <c r="H1631" i="1" s="1"/>
  <c r="C1630" i="1"/>
  <c r="H1630" i="1" s="1"/>
  <c r="H1629" i="1"/>
  <c r="G1629" i="1"/>
  <c r="C1629" i="1"/>
  <c r="C1628" i="1"/>
  <c r="G1628" i="1" s="1"/>
  <c r="C1627" i="1"/>
  <c r="H1627" i="1" s="1"/>
  <c r="C1626" i="1"/>
  <c r="G1625" i="1"/>
  <c r="C1625" i="1"/>
  <c r="H1625" i="1" s="1"/>
  <c r="H1624" i="1"/>
  <c r="G1624" i="1"/>
  <c r="C1624" i="1"/>
  <c r="C1623" i="1"/>
  <c r="H1623" i="1" s="1"/>
  <c r="H1622" i="1"/>
  <c r="G1622" i="1"/>
  <c r="C1622" i="1"/>
  <c r="H1620" i="1"/>
  <c r="G1620" i="1"/>
  <c r="C1620" i="1"/>
  <c r="H1619" i="1"/>
  <c r="G1619" i="1"/>
  <c r="C1619" i="1"/>
  <c r="C1618" i="1"/>
  <c r="G1617" i="1"/>
  <c r="C1617" i="1"/>
  <c r="H1617" i="1" s="1"/>
  <c r="H1616" i="1"/>
  <c r="G1616" i="1"/>
  <c r="C1616" i="1"/>
  <c r="G1615" i="1"/>
  <c r="C1615" i="1"/>
  <c r="H1615" i="1" s="1"/>
  <c r="G1614" i="1"/>
  <c r="C1614" i="1"/>
  <c r="H1614" i="1" s="1"/>
  <c r="H1613" i="1"/>
  <c r="G1613" i="1"/>
  <c r="C1613" i="1"/>
  <c r="H1612" i="1"/>
  <c r="C1612" i="1"/>
  <c r="G1612" i="1" s="1"/>
  <c r="H1611" i="1"/>
  <c r="G1611" i="1"/>
  <c r="C1611" i="1"/>
  <c r="C1610" i="1"/>
  <c r="H1609" i="1"/>
  <c r="G1609" i="1"/>
  <c r="C1609" i="1"/>
  <c r="H1608" i="1"/>
  <c r="G1608" i="1"/>
  <c r="C1608" i="1"/>
  <c r="C1607" i="1"/>
  <c r="H1607" i="1" s="1"/>
  <c r="H1606" i="1"/>
  <c r="G1606" i="1"/>
  <c r="C1606" i="1"/>
  <c r="H1605" i="1"/>
  <c r="G1605" i="1"/>
  <c r="C1605" i="1"/>
  <c r="C1604" i="1"/>
  <c r="H1604" i="1" s="1"/>
  <c r="H1603" i="1"/>
  <c r="C1603" i="1"/>
  <c r="G1603" i="1" s="1"/>
  <c r="C1601" i="1"/>
  <c r="H1601" i="1" s="1"/>
  <c r="H1600" i="1"/>
  <c r="G1600" i="1"/>
  <c r="C1600" i="1"/>
  <c r="C1599" i="1"/>
  <c r="H1599" i="1" s="1"/>
  <c r="C1598" i="1"/>
  <c r="H1598" i="1" s="1"/>
  <c r="H1597" i="1"/>
  <c r="G1597" i="1"/>
  <c r="C1597" i="1"/>
  <c r="G1596" i="1"/>
  <c r="C1596" i="1"/>
  <c r="H1596" i="1" s="1"/>
  <c r="C1595" i="1"/>
  <c r="H1595" i="1" s="1"/>
  <c r="C1594" i="1"/>
  <c r="C1593" i="1"/>
  <c r="G1593" i="1" s="1"/>
  <c r="H1592" i="1"/>
  <c r="G1592" i="1"/>
  <c r="C1592" i="1"/>
  <c r="G1591" i="1"/>
  <c r="C1591" i="1"/>
  <c r="H1591" i="1" s="1"/>
  <c r="C1590" i="1"/>
  <c r="G1590" i="1" s="1"/>
  <c r="H1589" i="1"/>
  <c r="G1589" i="1"/>
  <c r="C1589" i="1"/>
  <c r="H1588" i="1"/>
  <c r="G1588" i="1"/>
  <c r="C1588" i="1"/>
  <c r="G1587" i="1"/>
  <c r="C1587" i="1"/>
  <c r="H1587" i="1" s="1"/>
  <c r="C1586" i="1"/>
  <c r="G1585" i="1"/>
  <c r="C1585" i="1"/>
  <c r="H1585" i="1" s="1"/>
  <c r="H1584" i="1"/>
  <c r="G1584" i="1"/>
  <c r="C1584" i="1"/>
  <c r="G1583" i="1"/>
  <c r="C1583" i="1"/>
  <c r="H1583" i="1" s="1"/>
  <c r="G1582" i="1"/>
  <c r="C1582" i="1"/>
  <c r="D1581" i="1"/>
  <c r="C1581" i="1"/>
  <c r="J1581" i="1" s="1"/>
  <c r="J1580" i="1"/>
  <c r="H1580" i="1"/>
  <c r="I1580" i="1" s="1"/>
  <c r="D1580" i="1"/>
  <c r="C1580" i="1"/>
  <c r="G1580" i="1" s="1"/>
  <c r="D1579" i="1"/>
  <c r="J1579" i="1" s="1"/>
  <c r="C1579" i="1"/>
  <c r="D1578" i="1"/>
  <c r="C1578" i="1"/>
  <c r="H1578" i="1" s="1"/>
  <c r="D1577" i="1"/>
  <c r="C1577" i="1"/>
  <c r="G1577" i="1" s="1"/>
  <c r="J1576" i="1"/>
  <c r="G1576" i="1"/>
  <c r="D1576" i="1"/>
  <c r="H1576" i="1" s="1"/>
  <c r="C1576" i="1"/>
  <c r="H1575" i="1"/>
  <c r="G1575" i="1"/>
  <c r="I1575" i="1" s="1"/>
  <c r="D1575" i="1"/>
  <c r="C1575" i="1"/>
  <c r="J1575" i="1" s="1"/>
  <c r="J1574" i="1"/>
  <c r="D1574" i="1"/>
  <c r="C1574" i="1"/>
  <c r="H1574" i="1" s="1"/>
  <c r="J1573" i="1"/>
  <c r="D1573" i="1"/>
  <c r="C1573" i="1"/>
  <c r="G1573" i="1" s="1"/>
  <c r="D1572" i="1"/>
  <c r="C1572" i="1"/>
  <c r="H1572" i="1" s="1"/>
  <c r="H1571" i="1"/>
  <c r="D1571" i="1"/>
  <c r="C1571" i="1"/>
  <c r="G1571" i="1" s="1"/>
  <c r="D1570" i="1"/>
  <c r="J1570" i="1" s="1"/>
  <c r="C1570" i="1"/>
  <c r="G1569" i="1"/>
  <c r="I1569" i="1" s="1"/>
  <c r="D1569" i="1"/>
  <c r="H1569" i="1" s="1"/>
  <c r="C1569" i="1"/>
  <c r="D1568" i="1"/>
  <c r="J1568" i="1" s="1"/>
  <c r="C1568" i="1"/>
  <c r="D1567" i="1"/>
  <c r="C1567" i="1"/>
  <c r="G1567" i="1" s="1"/>
  <c r="J1566" i="1"/>
  <c r="D1566" i="1"/>
  <c r="G1566" i="1" s="1"/>
  <c r="C1566" i="1"/>
  <c r="G1565" i="1"/>
  <c r="I1565" i="1" s="1"/>
  <c r="D1565" i="1"/>
  <c r="H1565" i="1" s="1"/>
  <c r="C1565" i="1"/>
  <c r="D1564" i="1"/>
  <c r="C1564" i="1"/>
  <c r="H1564" i="1" s="1"/>
  <c r="H1563" i="1"/>
  <c r="G1563" i="1"/>
  <c r="D1563" i="1"/>
  <c r="C1563" i="1"/>
  <c r="D1562" i="1"/>
  <c r="C1562" i="1"/>
  <c r="J1562" i="1" s="1"/>
  <c r="J1561" i="1"/>
  <c r="D1561" i="1"/>
  <c r="C1561" i="1"/>
  <c r="H1560" i="1"/>
  <c r="G1560" i="1"/>
  <c r="I1560" i="1" s="1"/>
  <c r="D1560" i="1"/>
  <c r="C1560" i="1"/>
  <c r="J1560" i="1" s="1"/>
  <c r="D1559" i="1"/>
  <c r="C1559" i="1"/>
  <c r="J1559" i="1" s="1"/>
  <c r="G1558" i="1"/>
  <c r="I1558" i="1" s="1"/>
  <c r="D1558" i="1"/>
  <c r="H1558" i="1" s="1"/>
  <c r="C1558" i="1"/>
  <c r="H1557" i="1"/>
  <c r="D1557" i="1"/>
  <c r="C1557" i="1"/>
  <c r="J1557" i="1" s="1"/>
  <c r="D1556" i="1"/>
  <c r="C1556" i="1"/>
  <c r="H1556" i="1" s="1"/>
  <c r="H1555" i="1"/>
  <c r="D1555" i="1"/>
  <c r="C1555" i="1"/>
  <c r="G1555" i="1" s="1"/>
  <c r="G1554" i="1"/>
  <c r="D1554" i="1"/>
  <c r="J1554" i="1" s="1"/>
  <c r="C1554" i="1"/>
  <c r="D1553" i="1"/>
  <c r="C1553" i="1"/>
  <c r="J1553" i="1" s="1"/>
  <c r="J1552" i="1"/>
  <c r="G1552" i="1"/>
  <c r="D1552" i="1"/>
  <c r="H1552" i="1" s="1"/>
  <c r="C1552" i="1"/>
  <c r="H1551" i="1"/>
  <c r="D1551" i="1"/>
  <c r="C1551" i="1"/>
  <c r="J1551" i="1" s="1"/>
  <c r="D1550" i="1"/>
  <c r="J1550" i="1" s="1"/>
  <c r="C1550" i="1"/>
  <c r="D1549" i="1"/>
  <c r="C1549" i="1"/>
  <c r="J1549" i="1" s="1"/>
  <c r="J1548" i="1"/>
  <c r="H1548" i="1"/>
  <c r="G1548" i="1"/>
  <c r="I1548" i="1" s="1"/>
  <c r="D1548" i="1"/>
  <c r="C1548" i="1"/>
  <c r="J1547" i="1"/>
  <c r="H1547" i="1"/>
  <c r="G1547" i="1"/>
  <c r="D1547" i="1"/>
  <c r="C1547" i="1"/>
  <c r="D1546" i="1"/>
  <c r="C1546" i="1"/>
  <c r="J1546" i="1" s="1"/>
  <c r="H1545" i="1"/>
  <c r="D1545" i="1"/>
  <c r="C1545" i="1"/>
  <c r="G1545" i="1" s="1"/>
  <c r="I1545" i="1" s="1"/>
  <c r="J1544" i="1"/>
  <c r="D1544" i="1"/>
  <c r="G1544" i="1" s="1"/>
  <c r="C1544" i="1"/>
  <c r="H1544" i="1" s="1"/>
  <c r="H1543" i="1"/>
  <c r="G1543" i="1"/>
  <c r="I1543" i="1" s="1"/>
  <c r="D1543" i="1"/>
  <c r="C1543" i="1"/>
  <c r="J1543" i="1" s="1"/>
  <c r="D1542" i="1"/>
  <c r="C1542" i="1"/>
  <c r="J1542" i="1" s="1"/>
  <c r="H1541" i="1"/>
  <c r="D1541" i="1"/>
  <c r="C1541" i="1"/>
  <c r="G1541" i="1" s="1"/>
  <c r="I1541" i="1" s="1"/>
  <c r="H1540" i="1"/>
  <c r="G1540" i="1"/>
  <c r="D1540" i="1"/>
  <c r="C1540" i="1"/>
  <c r="H1539" i="1"/>
  <c r="D1539" i="1"/>
  <c r="C1539" i="1"/>
  <c r="G1539" i="1" s="1"/>
  <c r="H1538" i="1"/>
  <c r="G1538" i="1"/>
  <c r="D1538" i="1"/>
  <c r="C1538" i="1"/>
  <c r="H1536" i="1"/>
  <c r="G1536" i="1"/>
  <c r="D1536" i="1"/>
  <c r="C1536" i="1"/>
  <c r="H1535" i="1"/>
  <c r="D1535" i="1"/>
  <c r="C1535" i="1"/>
  <c r="G1535" i="1" s="1"/>
  <c r="H1534" i="1"/>
  <c r="G1534" i="1"/>
  <c r="D1534" i="1"/>
  <c r="C1534" i="1"/>
  <c r="H1533" i="1"/>
  <c r="D1533" i="1"/>
  <c r="C1533" i="1"/>
  <c r="G1533" i="1" s="1"/>
  <c r="H1532" i="1"/>
  <c r="G1532" i="1"/>
  <c r="D1532" i="1"/>
  <c r="C1532" i="1"/>
  <c r="H1531" i="1"/>
  <c r="D1531" i="1"/>
  <c r="C1531" i="1"/>
  <c r="G1531" i="1" s="1"/>
  <c r="H1530" i="1"/>
  <c r="G1530" i="1"/>
  <c r="D1530" i="1"/>
  <c r="C1530" i="1"/>
  <c r="H1529" i="1"/>
  <c r="D1529" i="1"/>
  <c r="C1529" i="1"/>
  <c r="G1529" i="1" s="1"/>
  <c r="H1528" i="1"/>
  <c r="G1528" i="1"/>
  <c r="D1528" i="1"/>
  <c r="C1528" i="1"/>
  <c r="H1527" i="1"/>
  <c r="D1527" i="1"/>
  <c r="C1527" i="1"/>
  <c r="G1527" i="1" s="1"/>
  <c r="H1526" i="1"/>
  <c r="G1526" i="1"/>
  <c r="D1526" i="1"/>
  <c r="C1526" i="1"/>
  <c r="H1525" i="1"/>
  <c r="D1525" i="1"/>
  <c r="C1525" i="1"/>
  <c r="G1525" i="1" s="1"/>
  <c r="H1524" i="1"/>
  <c r="G1524" i="1"/>
  <c r="D1524" i="1"/>
  <c r="C1524" i="1"/>
  <c r="H1523" i="1"/>
  <c r="D1523" i="1"/>
  <c r="C1523" i="1"/>
  <c r="G1523" i="1" s="1"/>
  <c r="H1522" i="1"/>
  <c r="G1522" i="1"/>
  <c r="D1522" i="1"/>
  <c r="C1522" i="1"/>
  <c r="H1521" i="1"/>
  <c r="D1521" i="1"/>
  <c r="C1521" i="1"/>
  <c r="G1521" i="1" s="1"/>
  <c r="H1520" i="1"/>
  <c r="G1520" i="1"/>
  <c r="D1520" i="1"/>
  <c r="C1520" i="1"/>
  <c r="H1519" i="1"/>
  <c r="D1519" i="1"/>
  <c r="C1519" i="1"/>
  <c r="G1519" i="1" s="1"/>
  <c r="H1518" i="1"/>
  <c r="G1518" i="1"/>
  <c r="D1518" i="1"/>
  <c r="C1518" i="1"/>
  <c r="H1517" i="1"/>
  <c r="D1517" i="1"/>
  <c r="C1517" i="1"/>
  <c r="G1517" i="1" s="1"/>
  <c r="H1516" i="1"/>
  <c r="G1516" i="1"/>
  <c r="D1516" i="1"/>
  <c r="C1516" i="1"/>
  <c r="H1515" i="1"/>
  <c r="D1515" i="1"/>
  <c r="C1515" i="1"/>
  <c r="G1515" i="1" s="1"/>
  <c r="H1514" i="1"/>
  <c r="G1514" i="1"/>
  <c r="D1514" i="1"/>
  <c r="C1514" i="1"/>
  <c r="H1513" i="1"/>
  <c r="D1513" i="1"/>
  <c r="C1513" i="1"/>
  <c r="G1513" i="1" s="1"/>
  <c r="H1512" i="1"/>
  <c r="G1512" i="1"/>
  <c r="D1512" i="1"/>
  <c r="C1512" i="1"/>
  <c r="H1511" i="1"/>
  <c r="D1511" i="1"/>
  <c r="C1511" i="1"/>
  <c r="G1511" i="1" s="1"/>
  <c r="D1510" i="1"/>
  <c r="H1509" i="1"/>
  <c r="D1509" i="1"/>
  <c r="C1509" i="1"/>
  <c r="G1509" i="1" s="1"/>
  <c r="H1508" i="1"/>
  <c r="G1508" i="1"/>
  <c r="D1508" i="1"/>
  <c r="C1508" i="1"/>
  <c r="H1507" i="1"/>
  <c r="D1507" i="1"/>
  <c r="C1507" i="1"/>
  <c r="G1507" i="1" s="1"/>
  <c r="H1506" i="1"/>
  <c r="G1506" i="1"/>
  <c r="D1506" i="1"/>
  <c r="C1506" i="1"/>
  <c r="H1505" i="1"/>
  <c r="D1505" i="1"/>
  <c r="C1505" i="1"/>
  <c r="G1505" i="1" s="1"/>
  <c r="H1504" i="1"/>
  <c r="G1504" i="1"/>
  <c r="D1504" i="1"/>
  <c r="C1504" i="1"/>
  <c r="H1503" i="1"/>
  <c r="D1503" i="1"/>
  <c r="C1503" i="1"/>
  <c r="G1503" i="1" s="1"/>
  <c r="H1502" i="1"/>
  <c r="G1502" i="1"/>
  <c r="D1502" i="1"/>
  <c r="C1502" i="1"/>
  <c r="H1501" i="1"/>
  <c r="D1501" i="1"/>
  <c r="C1501" i="1"/>
  <c r="G1501" i="1" s="1"/>
  <c r="H1500" i="1"/>
  <c r="G1500" i="1"/>
  <c r="D1500" i="1"/>
  <c r="C1500" i="1"/>
  <c r="H1499" i="1"/>
  <c r="D1499" i="1"/>
  <c r="C1499" i="1"/>
  <c r="G1499" i="1" s="1"/>
  <c r="H1498" i="1"/>
  <c r="G1498" i="1"/>
  <c r="D1498" i="1"/>
  <c r="C1498" i="1"/>
  <c r="H1497" i="1"/>
  <c r="D1497" i="1"/>
  <c r="C1497" i="1"/>
  <c r="G1497" i="1" s="1"/>
  <c r="H1496" i="1"/>
  <c r="G1496" i="1"/>
  <c r="D1496" i="1"/>
  <c r="C1496" i="1"/>
  <c r="H1495" i="1"/>
  <c r="D1495" i="1"/>
  <c r="C1495" i="1"/>
  <c r="G1495" i="1" s="1"/>
  <c r="H1494" i="1"/>
  <c r="G1494" i="1"/>
  <c r="D1494" i="1"/>
  <c r="C1494" i="1"/>
  <c r="H1493" i="1"/>
  <c r="D1493" i="1"/>
  <c r="C1493" i="1"/>
  <c r="G1493" i="1" s="1"/>
  <c r="H1492" i="1"/>
  <c r="G1492" i="1"/>
  <c r="D1492" i="1"/>
  <c r="C1492" i="1"/>
  <c r="H1491" i="1"/>
  <c r="D1491" i="1"/>
  <c r="C1491" i="1"/>
  <c r="G1491" i="1" s="1"/>
  <c r="H1490" i="1"/>
  <c r="G1490" i="1"/>
  <c r="D1490" i="1"/>
  <c r="C1490" i="1"/>
  <c r="H1489" i="1"/>
  <c r="D1489" i="1"/>
  <c r="C1489" i="1"/>
  <c r="G1489" i="1" s="1"/>
  <c r="H1488" i="1"/>
  <c r="G1488" i="1"/>
  <c r="D1488" i="1"/>
  <c r="C1488" i="1"/>
  <c r="H1487" i="1"/>
  <c r="D1487" i="1"/>
  <c r="C1487" i="1"/>
  <c r="G1487" i="1" s="1"/>
  <c r="H1486" i="1"/>
  <c r="G1486" i="1"/>
  <c r="D1486" i="1"/>
  <c r="C1486" i="1"/>
  <c r="H1485" i="1"/>
  <c r="D1485" i="1"/>
  <c r="C1485" i="1"/>
  <c r="G1485" i="1" s="1"/>
  <c r="H1484" i="1"/>
  <c r="G1484" i="1"/>
  <c r="D1484" i="1"/>
  <c r="C1484" i="1"/>
  <c r="H1483" i="1"/>
  <c r="D1483" i="1"/>
  <c r="C1483" i="1"/>
  <c r="G1483" i="1" s="1"/>
  <c r="H1482" i="1"/>
  <c r="G1482" i="1"/>
  <c r="D1482" i="1"/>
  <c r="C1482" i="1"/>
  <c r="H1481" i="1"/>
  <c r="D1481" i="1"/>
  <c r="C1481" i="1"/>
  <c r="G1481" i="1" s="1"/>
  <c r="H1480" i="1"/>
  <c r="G1480" i="1"/>
  <c r="D1480" i="1"/>
  <c r="C1480" i="1"/>
  <c r="H1479" i="1"/>
  <c r="D1479" i="1"/>
  <c r="C1479" i="1"/>
  <c r="G1479" i="1" s="1"/>
  <c r="H1478" i="1"/>
  <c r="G1478" i="1"/>
  <c r="D1478" i="1"/>
  <c r="C1478" i="1"/>
  <c r="H1477" i="1"/>
  <c r="D1477" i="1"/>
  <c r="C1477" i="1"/>
  <c r="G1477" i="1" s="1"/>
  <c r="H1476" i="1"/>
  <c r="G1476" i="1"/>
  <c r="D1476" i="1"/>
  <c r="C1476" i="1"/>
  <c r="H1475" i="1"/>
  <c r="D1475" i="1"/>
  <c r="C1475" i="1"/>
  <c r="G1475" i="1" s="1"/>
  <c r="H1474" i="1"/>
  <c r="G1474" i="1"/>
  <c r="D1474" i="1"/>
  <c r="C1474" i="1"/>
  <c r="H1473" i="1"/>
  <c r="D1473" i="1"/>
  <c r="C1473" i="1"/>
  <c r="G1473" i="1" s="1"/>
  <c r="H1472" i="1"/>
  <c r="G1472" i="1"/>
  <c r="D1472" i="1"/>
  <c r="C1472" i="1"/>
  <c r="H1471" i="1"/>
  <c r="D1471" i="1"/>
  <c r="C1471" i="1"/>
  <c r="G1471" i="1" s="1"/>
  <c r="H1470" i="1"/>
  <c r="G1470" i="1"/>
  <c r="D1470" i="1"/>
  <c r="C1470" i="1"/>
  <c r="H1469" i="1"/>
  <c r="D1469" i="1"/>
  <c r="C1469" i="1"/>
  <c r="G1469" i="1" s="1"/>
  <c r="H1468" i="1"/>
  <c r="G1468" i="1"/>
  <c r="D1468" i="1"/>
  <c r="C1468" i="1"/>
  <c r="H1467" i="1"/>
  <c r="D1467" i="1"/>
  <c r="C1467" i="1"/>
  <c r="G1467" i="1" s="1"/>
  <c r="H1466" i="1"/>
  <c r="G1466" i="1"/>
  <c r="D1466" i="1"/>
  <c r="C1466" i="1"/>
  <c r="H1465" i="1"/>
  <c r="D1465" i="1"/>
  <c r="C1465" i="1"/>
  <c r="G1465" i="1" s="1"/>
  <c r="H1464" i="1"/>
  <c r="G1464" i="1"/>
  <c r="D1464" i="1"/>
  <c r="C1464" i="1"/>
  <c r="H1463" i="1"/>
  <c r="D1463" i="1"/>
  <c r="C1463" i="1"/>
  <c r="G1463" i="1" s="1"/>
  <c r="H1462" i="1"/>
  <c r="G1462" i="1"/>
  <c r="D1462" i="1"/>
  <c r="C1462" i="1"/>
  <c r="H1461" i="1"/>
  <c r="D1461" i="1"/>
  <c r="C1461" i="1"/>
  <c r="G1461" i="1" s="1"/>
  <c r="H1460" i="1"/>
  <c r="G1460" i="1"/>
  <c r="D1460" i="1"/>
  <c r="C1460" i="1"/>
  <c r="H1459" i="1"/>
  <c r="D1459" i="1"/>
  <c r="C1459" i="1"/>
  <c r="G1459" i="1" s="1"/>
  <c r="H1458" i="1"/>
  <c r="G1458" i="1"/>
  <c r="D1458" i="1"/>
  <c r="C1458" i="1"/>
  <c r="H1457" i="1"/>
  <c r="D1457" i="1"/>
  <c r="C1457" i="1"/>
  <c r="G1457" i="1" s="1"/>
  <c r="H1456" i="1"/>
  <c r="G1456" i="1"/>
  <c r="D1456" i="1"/>
  <c r="C1456" i="1"/>
  <c r="H1455" i="1"/>
  <c r="D1455" i="1"/>
  <c r="C1455" i="1"/>
  <c r="G1455" i="1" s="1"/>
  <c r="H1454" i="1"/>
  <c r="G1454" i="1"/>
  <c r="D1454" i="1"/>
  <c r="C1454" i="1"/>
  <c r="H1453" i="1"/>
  <c r="D1453" i="1"/>
  <c r="C1453" i="1"/>
  <c r="G1453" i="1" s="1"/>
  <c r="H1452" i="1"/>
  <c r="G1452" i="1"/>
  <c r="D1452" i="1"/>
  <c r="C1452" i="1"/>
  <c r="H1451" i="1"/>
  <c r="D1451" i="1"/>
  <c r="C1451" i="1"/>
  <c r="G1451" i="1" s="1"/>
  <c r="H1450" i="1"/>
  <c r="G1450" i="1"/>
  <c r="D1450" i="1"/>
  <c r="C1450" i="1"/>
  <c r="H1449" i="1"/>
  <c r="D1449" i="1"/>
  <c r="C1449" i="1"/>
  <c r="G1449" i="1" s="1"/>
  <c r="H1448" i="1"/>
  <c r="G1448" i="1"/>
  <c r="D1448" i="1"/>
  <c r="C1448" i="1"/>
  <c r="H1447" i="1"/>
  <c r="D1447" i="1"/>
  <c r="C1447" i="1"/>
  <c r="G1447" i="1" s="1"/>
  <c r="H1446" i="1"/>
  <c r="G1446" i="1"/>
  <c r="D1446" i="1"/>
  <c r="C1446" i="1"/>
  <c r="H1445" i="1"/>
  <c r="D1445" i="1"/>
  <c r="C1445" i="1"/>
  <c r="G1445" i="1" s="1"/>
  <c r="H1444" i="1"/>
  <c r="G1444" i="1"/>
  <c r="D1444" i="1"/>
  <c r="C1444" i="1"/>
  <c r="H1443" i="1"/>
  <c r="D1443" i="1"/>
  <c r="C1443" i="1"/>
  <c r="G1443" i="1" s="1"/>
  <c r="H1442" i="1"/>
  <c r="G1442" i="1"/>
  <c r="D1442" i="1"/>
  <c r="C1442" i="1"/>
  <c r="H1441" i="1"/>
  <c r="D1441" i="1"/>
  <c r="C1441" i="1"/>
  <c r="G1441" i="1" s="1"/>
  <c r="H1440" i="1"/>
  <c r="G1440" i="1"/>
  <c r="D1440" i="1"/>
  <c r="C1440" i="1"/>
  <c r="H1439" i="1"/>
  <c r="D1439" i="1"/>
  <c r="C1439" i="1"/>
  <c r="G1439" i="1" s="1"/>
  <c r="H1438" i="1"/>
  <c r="G1438" i="1"/>
  <c r="D1438" i="1"/>
  <c r="C1438" i="1"/>
  <c r="H1437" i="1"/>
  <c r="D1437" i="1"/>
  <c r="C1437" i="1"/>
  <c r="G1437" i="1" s="1"/>
  <c r="H1436" i="1"/>
  <c r="G1436" i="1"/>
  <c r="D1436" i="1"/>
  <c r="C1436" i="1"/>
  <c r="H1435" i="1"/>
  <c r="D1435" i="1"/>
  <c r="C1435" i="1"/>
  <c r="G1435" i="1" s="1"/>
  <c r="H1434" i="1"/>
  <c r="G1434" i="1"/>
  <c r="D1434" i="1"/>
  <c r="C1434" i="1"/>
  <c r="H1433" i="1"/>
  <c r="D1433" i="1"/>
  <c r="C1433" i="1"/>
  <c r="G1433" i="1" s="1"/>
  <c r="H1432" i="1"/>
  <c r="G1432" i="1"/>
  <c r="D1432" i="1"/>
  <c r="C1432" i="1"/>
  <c r="H1431" i="1"/>
  <c r="D1431" i="1"/>
  <c r="C1431" i="1"/>
  <c r="G1431" i="1" s="1"/>
  <c r="H1430" i="1"/>
  <c r="G1430" i="1"/>
  <c r="D1430" i="1"/>
  <c r="C1430" i="1"/>
  <c r="H1429" i="1"/>
  <c r="D1429" i="1"/>
  <c r="C1429" i="1"/>
  <c r="G1429" i="1" s="1"/>
  <c r="H1428" i="1"/>
  <c r="G1428" i="1"/>
  <c r="D1428" i="1"/>
  <c r="C1428" i="1"/>
  <c r="D1427" i="1"/>
  <c r="C1427" i="1"/>
  <c r="G1427" i="1" s="1"/>
  <c r="H1426" i="1"/>
  <c r="G1426" i="1"/>
  <c r="D1426" i="1"/>
  <c r="C1426" i="1"/>
  <c r="H1425" i="1"/>
  <c r="D1425" i="1"/>
  <c r="C1425" i="1"/>
  <c r="G1425" i="1" s="1"/>
  <c r="H1424" i="1"/>
  <c r="G1424" i="1"/>
  <c r="D1424" i="1"/>
  <c r="C1424" i="1"/>
  <c r="D1423" i="1"/>
  <c r="C1423" i="1"/>
  <c r="G1423" i="1" s="1"/>
  <c r="H1422" i="1"/>
  <c r="G1422" i="1"/>
  <c r="D1422" i="1"/>
  <c r="C1422" i="1"/>
  <c r="H1421" i="1"/>
  <c r="D1421" i="1"/>
  <c r="C1421" i="1"/>
  <c r="G1421" i="1" s="1"/>
  <c r="H1420" i="1"/>
  <c r="G1420" i="1"/>
  <c r="D1420" i="1"/>
  <c r="C1420" i="1"/>
  <c r="G1419" i="1"/>
  <c r="D1419" i="1"/>
  <c r="C1419" i="1"/>
  <c r="H1419" i="1" s="1"/>
  <c r="H1418" i="1"/>
  <c r="G1418" i="1"/>
  <c r="D1418" i="1"/>
  <c r="C1418" i="1"/>
  <c r="G1417" i="1"/>
  <c r="D1417" i="1"/>
  <c r="C1417" i="1"/>
  <c r="H1417" i="1" s="1"/>
  <c r="H1416" i="1"/>
  <c r="G1416" i="1"/>
  <c r="D1416" i="1"/>
  <c r="C1416" i="1"/>
  <c r="G1415" i="1"/>
  <c r="D1415" i="1"/>
  <c r="C1415" i="1"/>
  <c r="H1415" i="1" s="1"/>
  <c r="H1414" i="1"/>
  <c r="G1414" i="1"/>
  <c r="D1414" i="1"/>
  <c r="C1414" i="1"/>
  <c r="G1413" i="1"/>
  <c r="D1413" i="1"/>
  <c r="C1413" i="1"/>
  <c r="H1413" i="1" s="1"/>
  <c r="H1412" i="1"/>
  <c r="G1412" i="1"/>
  <c r="D1412" i="1"/>
  <c r="C1412" i="1"/>
  <c r="G1411" i="1"/>
  <c r="D1411" i="1"/>
  <c r="C1411" i="1"/>
  <c r="H1411" i="1" s="1"/>
  <c r="H1410" i="1"/>
  <c r="G1410" i="1"/>
  <c r="D1410" i="1"/>
  <c r="C1410" i="1"/>
  <c r="G1409" i="1"/>
  <c r="D1409" i="1"/>
  <c r="C1409" i="1"/>
  <c r="H1409" i="1" s="1"/>
  <c r="H1408" i="1"/>
  <c r="G1408" i="1"/>
  <c r="D1408" i="1"/>
  <c r="C1408" i="1"/>
  <c r="G1407" i="1"/>
  <c r="D1407" i="1"/>
  <c r="C1407" i="1"/>
  <c r="H1407" i="1" s="1"/>
  <c r="H1406" i="1"/>
  <c r="G1406" i="1"/>
  <c r="D1406" i="1"/>
  <c r="C1406" i="1"/>
  <c r="G1405" i="1"/>
  <c r="D1405" i="1"/>
  <c r="C1405" i="1"/>
  <c r="H1405" i="1" s="1"/>
  <c r="H1404" i="1"/>
  <c r="G1404" i="1"/>
  <c r="D1404" i="1"/>
  <c r="C1404" i="1"/>
  <c r="G1403" i="1"/>
  <c r="D1403" i="1"/>
  <c r="C1403" i="1"/>
  <c r="H1403" i="1" s="1"/>
  <c r="H1402" i="1"/>
  <c r="G1402" i="1"/>
  <c r="D1402" i="1"/>
  <c r="C1402" i="1"/>
  <c r="G1401" i="1"/>
  <c r="D1401" i="1"/>
  <c r="C1401" i="1"/>
  <c r="H1400" i="1"/>
  <c r="G1400" i="1"/>
  <c r="D1400" i="1"/>
  <c r="C1400" i="1"/>
  <c r="D1399" i="1"/>
  <c r="C1399" i="1"/>
  <c r="H1399" i="1" s="1"/>
  <c r="H1398" i="1"/>
  <c r="G1398" i="1"/>
  <c r="D1398" i="1"/>
  <c r="C1398" i="1"/>
  <c r="D1397" i="1"/>
  <c r="C1397" i="1"/>
  <c r="H1397" i="1" s="1"/>
  <c r="H1396" i="1"/>
  <c r="G1396" i="1"/>
  <c r="D1396" i="1"/>
  <c r="C1396" i="1"/>
  <c r="D1395" i="1"/>
  <c r="C1395" i="1"/>
  <c r="H1395" i="1" s="1"/>
  <c r="H1394" i="1"/>
  <c r="G1394" i="1"/>
  <c r="D1394" i="1"/>
  <c r="C1394" i="1"/>
  <c r="D1393" i="1"/>
  <c r="C1393" i="1"/>
  <c r="H1393" i="1" s="1"/>
  <c r="H1392" i="1"/>
  <c r="G1392" i="1"/>
  <c r="D1392" i="1"/>
  <c r="C1392" i="1"/>
  <c r="D1391" i="1"/>
  <c r="C1391" i="1"/>
  <c r="H1391" i="1" s="1"/>
  <c r="H1390" i="1"/>
  <c r="G1390" i="1"/>
  <c r="D1390" i="1"/>
  <c r="C1390" i="1"/>
  <c r="D1389" i="1"/>
  <c r="C1389" i="1"/>
  <c r="H1389" i="1" s="1"/>
  <c r="H1388" i="1"/>
  <c r="G1388" i="1"/>
  <c r="D1388" i="1"/>
  <c r="C1388" i="1"/>
  <c r="D1387" i="1"/>
  <c r="C1387" i="1"/>
  <c r="H1387" i="1" s="1"/>
  <c r="H1386" i="1"/>
  <c r="G1386" i="1"/>
  <c r="D1386" i="1"/>
  <c r="C1386" i="1"/>
  <c r="D1385" i="1"/>
  <c r="C1385" i="1"/>
  <c r="H1385" i="1" s="1"/>
  <c r="H1384" i="1"/>
  <c r="G1384" i="1"/>
  <c r="D1384" i="1"/>
  <c r="C1384" i="1"/>
  <c r="D1383" i="1"/>
  <c r="C1383" i="1"/>
  <c r="H1383" i="1" s="1"/>
  <c r="H1382" i="1"/>
  <c r="G1382" i="1"/>
  <c r="D1382" i="1"/>
  <c r="C1382" i="1"/>
  <c r="D1381" i="1"/>
  <c r="C1381" i="1"/>
  <c r="H1381" i="1" s="1"/>
  <c r="H1380" i="1"/>
  <c r="G1380" i="1"/>
  <c r="D1380" i="1"/>
  <c r="C1380" i="1"/>
  <c r="D1379" i="1"/>
  <c r="C1379" i="1"/>
  <c r="H1379" i="1" s="1"/>
  <c r="H1378" i="1"/>
  <c r="G1378" i="1"/>
  <c r="D1378" i="1"/>
  <c r="C1378" i="1"/>
  <c r="D1377" i="1"/>
  <c r="C1377" i="1"/>
  <c r="H1377" i="1" s="1"/>
  <c r="H1376" i="1"/>
  <c r="G1376" i="1"/>
  <c r="D1376" i="1"/>
  <c r="C1376" i="1"/>
  <c r="D1375" i="1"/>
  <c r="C1375" i="1"/>
  <c r="H1375" i="1" s="1"/>
  <c r="H1374" i="1"/>
  <c r="G1374" i="1"/>
  <c r="D1374" i="1"/>
  <c r="C1374" i="1"/>
  <c r="D1373" i="1"/>
  <c r="C1373" i="1"/>
  <c r="H1373" i="1" s="1"/>
  <c r="H1372" i="1"/>
  <c r="G1372" i="1"/>
  <c r="D1372" i="1"/>
  <c r="C1372" i="1"/>
  <c r="D1371" i="1"/>
  <c r="C1371" i="1"/>
  <c r="H1371" i="1" s="1"/>
  <c r="H1370" i="1"/>
  <c r="G1370" i="1"/>
  <c r="D1370" i="1"/>
  <c r="C1370" i="1"/>
  <c r="D1369" i="1"/>
  <c r="C1369" i="1"/>
  <c r="H1369" i="1" s="1"/>
  <c r="H1368" i="1"/>
  <c r="G1368" i="1"/>
  <c r="D1368" i="1"/>
  <c r="C1368" i="1"/>
  <c r="D1367" i="1"/>
  <c r="C1367" i="1"/>
  <c r="H1367" i="1" s="1"/>
  <c r="H1366" i="1"/>
  <c r="G1366" i="1"/>
  <c r="D1366" i="1"/>
  <c r="C1366" i="1"/>
  <c r="D1365" i="1"/>
  <c r="C1365" i="1"/>
  <c r="H1365" i="1" s="1"/>
  <c r="H1364" i="1"/>
  <c r="G1364" i="1"/>
  <c r="D1364" i="1"/>
  <c r="C1364" i="1"/>
  <c r="D1363" i="1"/>
  <c r="C1363" i="1"/>
  <c r="H1363" i="1" s="1"/>
  <c r="H1362" i="1"/>
  <c r="G1362" i="1"/>
  <c r="D1362" i="1"/>
  <c r="C1362" i="1"/>
  <c r="D1361" i="1"/>
  <c r="C1361" i="1"/>
  <c r="H1361" i="1" s="1"/>
  <c r="H1360" i="1"/>
  <c r="G1360" i="1"/>
  <c r="D1360" i="1"/>
  <c r="C1360" i="1"/>
  <c r="D1359" i="1"/>
  <c r="C1359" i="1"/>
  <c r="H1359" i="1" s="1"/>
  <c r="H1358" i="1"/>
  <c r="G1358" i="1"/>
  <c r="D1358" i="1"/>
  <c r="C1358" i="1"/>
  <c r="D1357" i="1"/>
  <c r="C1357" i="1"/>
  <c r="H1357" i="1" s="1"/>
  <c r="H1356" i="1"/>
  <c r="G1356" i="1"/>
  <c r="D1356" i="1"/>
  <c r="C1356" i="1"/>
  <c r="D1355" i="1"/>
  <c r="C1355" i="1"/>
  <c r="H1355" i="1" s="1"/>
  <c r="H1354" i="1"/>
  <c r="G1354" i="1"/>
  <c r="D1354" i="1"/>
  <c r="C1354" i="1"/>
  <c r="D1353" i="1"/>
  <c r="C1353" i="1"/>
  <c r="H1353" i="1" s="1"/>
  <c r="H1352" i="1"/>
  <c r="G1352" i="1"/>
  <c r="D1352" i="1"/>
  <c r="C1352" i="1"/>
  <c r="D1351" i="1"/>
  <c r="C1351" i="1"/>
  <c r="H1351" i="1" s="1"/>
  <c r="H1350" i="1"/>
  <c r="G1350" i="1"/>
  <c r="D1350" i="1"/>
  <c r="C1350" i="1"/>
  <c r="D1349" i="1"/>
  <c r="C1349" i="1"/>
  <c r="H1349" i="1" s="1"/>
  <c r="H1348" i="1"/>
  <c r="G1348" i="1"/>
  <c r="D1348" i="1"/>
  <c r="C1348" i="1"/>
  <c r="D1347" i="1"/>
  <c r="C1347" i="1"/>
  <c r="H1347" i="1" s="1"/>
  <c r="H1346" i="1"/>
  <c r="G1346" i="1"/>
  <c r="D1346" i="1"/>
  <c r="C1346" i="1"/>
  <c r="D1345" i="1"/>
  <c r="C1345" i="1"/>
  <c r="H1345" i="1" s="1"/>
  <c r="H1344" i="1"/>
  <c r="G1344" i="1"/>
  <c r="D1344" i="1"/>
  <c r="C1344" i="1"/>
  <c r="D1343" i="1"/>
  <c r="C1343" i="1"/>
  <c r="H1343" i="1" s="1"/>
  <c r="H1342" i="1"/>
  <c r="G1342" i="1"/>
  <c r="D1342" i="1"/>
  <c r="C1342" i="1"/>
  <c r="D1341" i="1"/>
  <c r="C1341" i="1"/>
  <c r="H1341" i="1" s="1"/>
  <c r="H1340" i="1"/>
  <c r="G1340" i="1"/>
  <c r="D1340" i="1"/>
  <c r="C1340" i="1"/>
  <c r="D1339" i="1"/>
  <c r="C1339" i="1"/>
  <c r="H1339" i="1" s="1"/>
  <c r="H1338" i="1"/>
  <c r="G1338" i="1"/>
  <c r="D1338" i="1"/>
  <c r="C1338" i="1"/>
  <c r="D1337" i="1"/>
  <c r="C1337" i="1"/>
  <c r="H1337" i="1" s="1"/>
  <c r="H1336" i="1"/>
  <c r="G1336" i="1"/>
  <c r="D1336" i="1"/>
  <c r="C1336" i="1"/>
  <c r="D1335" i="1"/>
  <c r="C1335" i="1"/>
  <c r="H1335" i="1" s="1"/>
  <c r="H1334" i="1"/>
  <c r="G1334" i="1"/>
  <c r="D1334" i="1"/>
  <c r="C1334" i="1"/>
  <c r="D1333" i="1"/>
  <c r="C1333" i="1"/>
  <c r="H1333" i="1" s="1"/>
  <c r="H1332" i="1"/>
  <c r="G1332" i="1"/>
  <c r="D1332" i="1"/>
  <c r="C1332" i="1"/>
  <c r="D1331" i="1"/>
  <c r="C1331" i="1"/>
  <c r="H1331" i="1" s="1"/>
  <c r="H1330" i="1"/>
  <c r="G1330" i="1"/>
  <c r="D1330" i="1"/>
  <c r="C1330" i="1"/>
  <c r="D1329" i="1"/>
  <c r="C1329" i="1"/>
  <c r="H1329" i="1" s="1"/>
  <c r="H1328" i="1"/>
  <c r="G1328" i="1"/>
  <c r="D1328" i="1"/>
  <c r="C1328" i="1"/>
  <c r="D1327" i="1"/>
  <c r="C1327" i="1"/>
  <c r="H1327" i="1" s="1"/>
  <c r="H1326" i="1"/>
  <c r="G1326" i="1"/>
  <c r="D1326" i="1"/>
  <c r="C1326" i="1"/>
  <c r="D1325" i="1"/>
  <c r="C1325" i="1"/>
  <c r="H1325" i="1" s="1"/>
  <c r="H1324" i="1"/>
  <c r="G1324" i="1"/>
  <c r="D1324" i="1"/>
  <c r="C1324" i="1"/>
  <c r="D1323" i="1"/>
  <c r="C1323" i="1"/>
  <c r="H1323" i="1" s="1"/>
  <c r="H1322" i="1"/>
  <c r="G1322" i="1"/>
  <c r="D1322" i="1"/>
  <c r="C1322" i="1"/>
  <c r="D1321" i="1"/>
  <c r="C1321" i="1"/>
  <c r="H1321" i="1" s="1"/>
  <c r="H1320" i="1"/>
  <c r="G1320" i="1"/>
  <c r="D1320" i="1"/>
  <c r="C1320" i="1"/>
  <c r="D1319" i="1"/>
  <c r="C1319" i="1"/>
  <c r="H1319" i="1" s="1"/>
  <c r="H1318" i="1"/>
  <c r="G1318" i="1"/>
  <c r="D1318" i="1"/>
  <c r="C1318" i="1"/>
  <c r="D1317" i="1"/>
  <c r="C1317" i="1"/>
  <c r="H1317" i="1" s="1"/>
  <c r="H1316" i="1"/>
  <c r="G1316" i="1"/>
  <c r="D1316" i="1"/>
  <c r="C1316" i="1"/>
  <c r="D1315" i="1"/>
  <c r="C1315" i="1"/>
  <c r="H1315" i="1" s="1"/>
  <c r="H1314" i="1"/>
  <c r="G1314" i="1"/>
  <c r="D1314" i="1"/>
  <c r="C1314" i="1"/>
  <c r="D1313" i="1"/>
  <c r="C1313" i="1"/>
  <c r="H1313" i="1" s="1"/>
  <c r="H1312" i="1"/>
  <c r="G1312" i="1"/>
  <c r="D1312" i="1"/>
  <c r="C1312" i="1"/>
  <c r="D1311" i="1"/>
  <c r="C1311" i="1"/>
  <c r="H1311" i="1" s="1"/>
  <c r="H1310" i="1"/>
  <c r="G1310" i="1"/>
  <c r="D1310" i="1"/>
  <c r="C1310" i="1"/>
  <c r="D1309" i="1"/>
  <c r="C1309" i="1"/>
  <c r="H1309" i="1" s="1"/>
  <c r="H1308" i="1"/>
  <c r="G1308" i="1"/>
  <c r="D1308" i="1"/>
  <c r="C1308" i="1"/>
  <c r="D1307" i="1"/>
  <c r="C1307" i="1"/>
  <c r="H1307" i="1" s="1"/>
  <c r="H1306" i="1"/>
  <c r="G1306" i="1"/>
  <c r="D1306" i="1"/>
  <c r="C1306" i="1"/>
  <c r="D1305" i="1"/>
  <c r="C1305" i="1"/>
  <c r="H1305" i="1" s="1"/>
  <c r="H1304" i="1"/>
  <c r="G1304" i="1"/>
  <c r="D1304" i="1"/>
  <c r="C1304" i="1"/>
  <c r="D1303" i="1"/>
  <c r="C1303" i="1"/>
  <c r="H1302" i="1"/>
  <c r="G1302" i="1"/>
  <c r="D1302" i="1"/>
  <c r="C1302" i="1"/>
  <c r="D1301" i="1"/>
  <c r="C1301" i="1"/>
  <c r="H1300" i="1"/>
  <c r="G1300" i="1"/>
  <c r="D1300" i="1"/>
  <c r="C1300" i="1"/>
  <c r="D1299" i="1"/>
  <c r="C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G1279" i="1"/>
  <c r="D1279" i="1"/>
  <c r="C1279" i="1"/>
  <c r="H1279" i="1" s="1"/>
  <c r="H1278" i="1"/>
  <c r="G1278" i="1"/>
  <c r="D1278" i="1"/>
  <c r="C1278" i="1"/>
  <c r="D1277" i="1"/>
  <c r="C1277" i="1"/>
  <c r="H1277" i="1" s="1"/>
  <c r="H1276" i="1"/>
  <c r="G1276" i="1"/>
  <c r="D1276" i="1"/>
  <c r="C1276"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D1269" i="1"/>
  <c r="C1269" i="1"/>
  <c r="H1269" i="1" s="1"/>
  <c r="H1268" i="1"/>
  <c r="G1268" i="1"/>
  <c r="D1268" i="1"/>
  <c r="C1268" i="1"/>
  <c r="D1267" i="1"/>
  <c r="C1267" i="1"/>
  <c r="H1267" i="1" s="1"/>
  <c r="H1266" i="1"/>
  <c r="G1266" i="1"/>
  <c r="D1266" i="1"/>
  <c r="C1266" i="1"/>
  <c r="G1265" i="1"/>
  <c r="D1265" i="1"/>
  <c r="C1265" i="1"/>
  <c r="H1265" i="1" s="1"/>
  <c r="H1264" i="1"/>
  <c r="G1264" i="1"/>
  <c r="D1264" i="1"/>
  <c r="C1264" i="1"/>
  <c r="G1263" i="1"/>
  <c r="D1263" i="1"/>
  <c r="C1263" i="1"/>
  <c r="H1263" i="1" s="1"/>
  <c r="H1262" i="1"/>
  <c r="G1262" i="1"/>
  <c r="D1262" i="1"/>
  <c r="C1262" i="1"/>
  <c r="D1261" i="1"/>
  <c r="C1261" i="1"/>
  <c r="H1261" i="1" s="1"/>
  <c r="H1260" i="1"/>
  <c r="G1260" i="1"/>
  <c r="D1260" i="1"/>
  <c r="C1260" i="1"/>
  <c r="D1259" i="1"/>
  <c r="C1259" i="1"/>
  <c r="H1259" i="1" s="1"/>
  <c r="H1258" i="1"/>
  <c r="G1258" i="1"/>
  <c r="D1258" i="1"/>
  <c r="C1258" i="1"/>
  <c r="G1257" i="1"/>
  <c r="D1257" i="1"/>
  <c r="C1257" i="1"/>
  <c r="H1257" i="1" s="1"/>
  <c r="H1256" i="1"/>
  <c r="G1256" i="1"/>
  <c r="D1256" i="1"/>
  <c r="C1256" i="1"/>
  <c r="H1254" i="1"/>
  <c r="G1254" i="1"/>
  <c r="D1254" i="1"/>
  <c r="C1254" i="1"/>
  <c r="D1253" i="1"/>
  <c r="C1253" i="1"/>
  <c r="H1253" i="1" s="1"/>
  <c r="H1252" i="1"/>
  <c r="G1252" i="1"/>
  <c r="D1252" i="1"/>
  <c r="C1252" i="1"/>
  <c r="H1251" i="1"/>
  <c r="D1251" i="1"/>
  <c r="C1251" i="1"/>
  <c r="G1251" i="1" s="1"/>
  <c r="H1250" i="1"/>
  <c r="G1250" i="1"/>
  <c r="D1250" i="1"/>
  <c r="C1250" i="1"/>
  <c r="H1249" i="1"/>
  <c r="D1249" i="1"/>
  <c r="C1249" i="1"/>
  <c r="G1249" i="1" s="1"/>
  <c r="H1248" i="1"/>
  <c r="G1248" i="1"/>
  <c r="D1248" i="1"/>
  <c r="C1248" i="1"/>
  <c r="H1247" i="1"/>
  <c r="D1247" i="1"/>
  <c r="C1247" i="1"/>
  <c r="G1247" i="1" s="1"/>
  <c r="H1246" i="1"/>
  <c r="G1246" i="1"/>
  <c r="D1246" i="1"/>
  <c r="C1246" i="1"/>
  <c r="H1245" i="1"/>
  <c r="D1245" i="1"/>
  <c r="C1245" i="1"/>
  <c r="G1245" i="1" s="1"/>
  <c r="H1244" i="1"/>
  <c r="G1244" i="1"/>
  <c r="D1244" i="1"/>
  <c r="C1244" i="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D1207" i="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G1186" i="1"/>
  <c r="D1186" i="1"/>
  <c r="C1186" i="1"/>
  <c r="H1185" i="1"/>
  <c r="D1185" i="1"/>
  <c r="C1185" i="1"/>
  <c r="G1185" i="1" s="1"/>
  <c r="H1184" i="1"/>
  <c r="G1184" i="1"/>
  <c r="D1184" i="1"/>
  <c r="C1184" i="1"/>
  <c r="H1183" i="1"/>
  <c r="D1183" i="1"/>
  <c r="C1183" i="1"/>
  <c r="G1183" i="1" s="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D648" i="1"/>
  <c r="H648" i="1" s="1"/>
  <c r="C648" i="1"/>
  <c r="H647" i="1"/>
  <c r="G647" i="1"/>
  <c r="D647" i="1"/>
  <c r="C647" i="1"/>
  <c r="H646" i="1"/>
  <c r="D646" i="1"/>
  <c r="G646" i="1" s="1"/>
  <c r="C646" i="1"/>
  <c r="G645" i="1"/>
  <c r="D645" i="1"/>
  <c r="H645" i="1" s="1"/>
  <c r="C645" i="1"/>
  <c r="D636" i="1"/>
  <c r="H636" i="1" s="1"/>
  <c r="C636" i="1"/>
  <c r="D635" i="1"/>
  <c r="H635" i="1" s="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D423" i="1"/>
  <c r="G423" i="1" s="1"/>
  <c r="C423" i="1"/>
  <c r="C422" i="1"/>
  <c r="C421" i="1"/>
  <c r="H416" i="1"/>
  <c r="D416" i="1"/>
  <c r="G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D376" i="1"/>
  <c r="G376" i="1" s="1"/>
  <c r="C376" i="1"/>
  <c r="H375" i="1"/>
  <c r="G375" i="1"/>
  <c r="D375" i="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D300" i="1"/>
  <c r="H300" i="1" s="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D193" i="1"/>
  <c r="G193" i="1" s="1"/>
  <c r="C193" i="1"/>
  <c r="H192" i="1"/>
  <c r="G192" i="1"/>
  <c r="D192" i="1"/>
  <c r="C192" i="1"/>
  <c r="H191" i="1"/>
  <c r="D191" i="1"/>
  <c r="G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H174" i="1" s="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D167" i="1"/>
  <c r="G167" i="1" s="1"/>
  <c r="C167" i="1"/>
  <c r="D166" i="1"/>
  <c r="G166" i="1" s="1"/>
  <c r="C166" i="1"/>
  <c r="H165" i="1"/>
  <c r="D165" i="1"/>
  <c r="G165" i="1" s="1"/>
  <c r="C165" i="1"/>
  <c r="H164" i="1"/>
  <c r="G164" i="1"/>
  <c r="D164" i="1"/>
  <c r="C164" i="1"/>
  <c r="H163" i="1"/>
  <c r="D163" i="1"/>
  <c r="G163" i="1" s="1"/>
  <c r="C163" i="1"/>
  <c r="H162" i="1"/>
  <c r="D162" i="1"/>
  <c r="G162" i="1" s="1"/>
  <c r="C162" i="1"/>
  <c r="D161" i="1"/>
  <c r="G161" i="1" s="1"/>
  <c r="C161" i="1"/>
  <c r="C160"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H151" i="1"/>
  <c r="D151" i="1"/>
  <c r="G151" i="1" s="1"/>
  <c r="C151" i="1"/>
  <c r="D150" i="1"/>
  <c r="H150" i="1" s="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D131" i="1"/>
  <c r="H131" i="1" s="1"/>
  <c r="C131" i="1"/>
  <c r="H129" i="1"/>
  <c r="G129" i="1"/>
  <c r="D129" i="1"/>
  <c r="C129" i="1"/>
  <c r="H128" i="1"/>
  <c r="G128" i="1"/>
  <c r="D128" i="1"/>
  <c r="C128" i="1"/>
  <c r="H127" i="1"/>
  <c r="G127" i="1"/>
  <c r="D127" i="1"/>
  <c r="C127" i="1"/>
  <c r="D126" i="1"/>
  <c r="H126" i="1" s="1"/>
  <c r="C126" i="1"/>
  <c r="D125" i="1"/>
  <c r="H125" i="1" s="1"/>
  <c r="C125" i="1"/>
  <c r="H124" i="1"/>
  <c r="D124" i="1"/>
  <c r="G124" i="1" s="1"/>
  <c r="C124" i="1"/>
  <c r="H123" i="1"/>
  <c r="G123" i="1"/>
  <c r="D123" i="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D45" i="1"/>
  <c r="G45" i="1" s="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6" i="9" l="1"/>
  <c r="B326" i="9" s="1"/>
  <c r="E307" i="9"/>
  <c r="B307" i="9" s="1"/>
  <c r="E648" i="4"/>
  <c r="D642" i="1" s="1"/>
  <c r="E322" i="9"/>
  <c r="B322" i="9" s="1"/>
  <c r="E320" i="9"/>
  <c r="B320" i="9" s="1"/>
  <c r="H298" i="1"/>
  <c r="E312" i="9"/>
  <c r="B312" i="9" s="1"/>
  <c r="E37" i="9"/>
  <c r="E311" i="9"/>
  <c r="B311" i="9" s="1"/>
  <c r="E329" i="9"/>
  <c r="B329" i="9" s="1"/>
  <c r="F236" i="9"/>
  <c r="B236" i="9" s="1"/>
  <c r="G636" i="1"/>
  <c r="G635" i="1"/>
  <c r="E296" i="9"/>
  <c r="B296" i="9" s="1"/>
  <c r="G415" i="1"/>
  <c r="G299" i="1"/>
  <c r="H421" i="1"/>
  <c r="E36" i="9"/>
  <c r="B36" i="9" s="1"/>
  <c r="G727" i="1"/>
  <c r="G648" i="1"/>
  <c r="F656" i="4"/>
  <c r="G414" i="1"/>
  <c r="F426" i="4"/>
  <c r="F379" i="4"/>
  <c r="E361" i="4"/>
  <c r="D356" i="1" s="1"/>
  <c r="G300" i="1"/>
  <c r="D422" i="1"/>
  <c r="E294" i="9"/>
  <c r="B294" i="9" s="1"/>
  <c r="E647" i="4"/>
  <c r="D641" i="1" s="1"/>
  <c r="F216" i="4"/>
  <c r="F194" i="4"/>
  <c r="E57" i="9"/>
  <c r="B57" i="9" s="1"/>
  <c r="F243" i="9"/>
  <c r="B243" i="9" s="1"/>
  <c r="H190" i="1"/>
  <c r="G190" i="1"/>
  <c r="F239" i="9"/>
  <c r="G174" i="1"/>
  <c r="F178" i="4"/>
  <c r="H166" i="1"/>
  <c r="H161" i="1"/>
  <c r="E49" i="9"/>
  <c r="B49" i="9" s="1"/>
  <c r="G156" i="1"/>
  <c r="G158" i="1"/>
  <c r="E48" i="9"/>
  <c r="B48" i="9" s="1"/>
  <c r="F237" i="9"/>
  <c r="G150" i="1"/>
  <c r="G131" i="1"/>
  <c r="F135" i="4"/>
  <c r="G126" i="1"/>
  <c r="G125" i="1"/>
  <c r="E125" i="4"/>
  <c r="D121" i="1" s="1"/>
  <c r="H121" i="1" s="1"/>
  <c r="E6" i="4"/>
  <c r="D2" i="1" s="1"/>
  <c r="F125" i="4"/>
  <c r="H1287" i="1"/>
  <c r="G1287" i="1"/>
  <c r="H1295" i="1"/>
  <c r="G1295" i="1"/>
  <c r="H1303" i="1"/>
  <c r="G1303" i="1"/>
  <c r="G1261" i="1"/>
  <c r="G1277" i="1"/>
  <c r="H1285" i="1"/>
  <c r="G1285" i="1"/>
  <c r="H1293" i="1"/>
  <c r="G1293" i="1"/>
  <c r="H1301" i="1"/>
  <c r="G1301" i="1"/>
  <c r="G1259" i="1"/>
  <c r="G1275" i="1"/>
  <c r="H1283" i="1"/>
  <c r="G1283" i="1"/>
  <c r="H1291" i="1"/>
  <c r="G1291" i="1"/>
  <c r="H1299" i="1"/>
  <c r="G1299" i="1"/>
  <c r="G1269" i="1"/>
  <c r="H1281" i="1"/>
  <c r="G1281" i="1"/>
  <c r="H1289" i="1"/>
  <c r="G1289" i="1"/>
  <c r="H1297" i="1"/>
  <c r="G1297" i="1"/>
  <c r="G1253" i="1"/>
  <c r="G1267" i="1"/>
  <c r="H1427" i="1"/>
  <c r="H1423" i="1"/>
  <c r="I1544"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H1401" i="1"/>
  <c r="I1552" i="1"/>
  <c r="I1576" i="1"/>
  <c r="J1541" i="1"/>
  <c r="J1545" i="1"/>
  <c r="G1551" i="1"/>
  <c r="I1551" i="1" s="1"/>
  <c r="G1557" i="1"/>
  <c r="I1557" i="1" s="1"/>
  <c r="J1565" i="1"/>
  <c r="H1566" i="1"/>
  <c r="I1566" i="1" s="1"/>
  <c r="H1568" i="1"/>
  <c r="H1573" i="1"/>
  <c r="I1573" i="1" s="1"/>
  <c r="H1590" i="1"/>
  <c r="H1593" i="1"/>
  <c r="H1618" i="1"/>
  <c r="G1618" i="1"/>
  <c r="H1635" i="1"/>
  <c r="H1638" i="1"/>
  <c r="H1642" i="1"/>
  <c r="G1642" i="1"/>
  <c r="H1652" i="1"/>
  <c r="H1659" i="1"/>
  <c r="H1666" i="1"/>
  <c r="G1666" i="1"/>
  <c r="H1594" i="1"/>
  <c r="G1594" i="1"/>
  <c r="F7" i="4"/>
  <c r="G1550" i="1"/>
  <c r="G1568" i="1"/>
  <c r="I1568" i="1" s="1"/>
  <c r="H1626" i="1"/>
  <c r="G1626" i="1"/>
  <c r="H1674" i="1"/>
  <c r="G1674" i="1"/>
  <c r="F361" i="4"/>
  <c r="E7" i="5"/>
  <c r="G1542" i="1"/>
  <c r="G1546" i="1"/>
  <c r="H1550" i="1"/>
  <c r="H1554" i="1"/>
  <c r="I1554" i="1" s="1"/>
  <c r="G1559" i="1"/>
  <c r="G1570" i="1"/>
  <c r="H1582" i="1"/>
  <c r="G1595" i="1"/>
  <c r="G1604" i="1"/>
  <c r="H1610" i="1"/>
  <c r="G1610" i="1"/>
  <c r="H1650" i="1"/>
  <c r="G1650" i="1"/>
  <c r="G1681" i="1"/>
  <c r="E360" i="4"/>
  <c r="E417" i="4" s="1"/>
  <c r="D412" i="1" s="1"/>
  <c r="H1542" i="1"/>
  <c r="H1546" i="1"/>
  <c r="G1549" i="1"/>
  <c r="G1553" i="1"/>
  <c r="G1556" i="1"/>
  <c r="J1558" i="1"/>
  <c r="H1559" i="1"/>
  <c r="G1562" i="1"/>
  <c r="J1569" i="1"/>
  <c r="H1570" i="1"/>
  <c r="G1572" i="1"/>
  <c r="H1577" i="1"/>
  <c r="G1579" i="1"/>
  <c r="H1586" i="1"/>
  <c r="G1586" i="1"/>
  <c r="G1598" i="1"/>
  <c r="G1601" i="1"/>
  <c r="G1607" i="1"/>
  <c r="G1623" i="1"/>
  <c r="G1627" i="1"/>
  <c r="G1630" i="1"/>
  <c r="G1633" i="1"/>
  <c r="H1668" i="1"/>
  <c r="H1675" i="1"/>
  <c r="F106" i="4"/>
  <c r="G24" i="9"/>
  <c r="H1549" i="1"/>
  <c r="H1553" i="1"/>
  <c r="H1561" i="1"/>
  <c r="H1562" i="1"/>
  <c r="G1564" i="1"/>
  <c r="I1564" i="1" s="1"/>
  <c r="H1567" i="1"/>
  <c r="I1567" i="1" s="1"/>
  <c r="G1574" i="1"/>
  <c r="I1574" i="1" s="1"/>
  <c r="J1578" i="1"/>
  <c r="H1579" i="1"/>
  <c r="H1581" i="1"/>
  <c r="H1634" i="1"/>
  <c r="G1634" i="1"/>
  <c r="D308" i="4"/>
  <c r="F309" i="4"/>
  <c r="H1658" i="1"/>
  <c r="G1658" i="1"/>
  <c r="F153" i="4"/>
  <c r="E640" i="4"/>
  <c r="D634" i="1" s="1"/>
  <c r="G1561" i="1"/>
  <c r="I1561" i="1" s="1"/>
  <c r="J1564" i="1"/>
  <c r="J1567" i="1"/>
  <c r="G1578" i="1"/>
  <c r="I1578" i="1" s="1"/>
  <c r="G1581" i="1"/>
  <c r="I1581" i="1" s="1"/>
  <c r="G1599" i="1"/>
  <c r="H1628" i="1"/>
  <c r="G1641" i="1"/>
  <c r="G1665" i="1"/>
  <c r="H1684" i="1"/>
  <c r="G1684" i="1"/>
  <c r="F50" i="4"/>
  <c r="F126" i="4"/>
  <c r="F630" i="4"/>
  <c r="D203" i="5"/>
  <c r="D114" i="6"/>
  <c r="D43" i="4"/>
  <c r="D6" i="4" s="1"/>
  <c r="E164" i="4"/>
  <c r="D160" i="1" s="1"/>
  <c r="D354" i="4"/>
  <c r="D406" i="4"/>
  <c r="D491" i="4"/>
  <c r="D647" i="4"/>
  <c r="D12" i="5"/>
  <c r="G345" i="9"/>
  <c r="E345" i="9" s="1"/>
  <c r="G1682" i="1"/>
  <c r="D134" i="4"/>
  <c r="D202" i="4"/>
  <c r="D152" i="4" s="1"/>
  <c r="D321" i="4"/>
  <c r="D373" i="4"/>
  <c r="D25" i="8"/>
  <c r="C1602" i="1" s="1"/>
  <c r="F263" i="4"/>
  <c r="F467" i="4"/>
  <c r="F609" i="4"/>
  <c r="H336" i="9"/>
  <c r="E177" i="5"/>
  <c r="D251" i="5"/>
  <c r="D141" i="6"/>
  <c r="D648" i="4"/>
  <c r="F186" i="5"/>
  <c r="D178" i="5"/>
  <c r="E251" i="5"/>
  <c r="E141" i="6"/>
  <c r="D479" i="4"/>
  <c r="E156" i="9"/>
  <c r="B156" i="9" s="1"/>
  <c r="D70" i="5"/>
  <c r="G315" i="9"/>
  <c r="D147" i="5"/>
  <c r="F150" i="5"/>
  <c r="G316" i="9"/>
  <c r="E339" i="9"/>
  <c r="B339" i="9" s="1"/>
  <c r="D536" i="4"/>
  <c r="E69" i="5"/>
  <c r="H315" i="9"/>
  <c r="E147" i="5"/>
  <c r="D1152" i="1" s="1"/>
  <c r="H316" i="9"/>
  <c r="F297" i="5"/>
  <c r="B37" i="9"/>
  <c r="H24" i="9"/>
  <c r="F607" i="4"/>
  <c r="F71" i="5"/>
  <c r="G314" i="9"/>
  <c r="F89" i="5"/>
  <c r="B78" i="9"/>
  <c r="B86" i="9"/>
  <c r="B94" i="9"/>
  <c r="B102" i="9"/>
  <c r="E136" i="9"/>
  <c r="B136" i="9" s="1"/>
  <c r="E168" i="9"/>
  <c r="B168" i="9" s="1"/>
  <c r="G175" i="9"/>
  <c r="E175" i="9" s="1"/>
  <c r="B175" i="9" s="1"/>
  <c r="G179" i="9"/>
  <c r="G192" i="9"/>
  <c r="E192" i="9" s="1"/>
  <c r="B192" i="9" s="1"/>
  <c r="L228" i="9"/>
  <c r="B237" i="9"/>
  <c r="B239" i="9"/>
  <c r="B269" i="9"/>
  <c r="B271" i="9"/>
  <c r="B284" i="9"/>
  <c r="F290" i="9"/>
  <c r="E80" i="9"/>
  <c r="B80" i="9" s="1"/>
  <c r="E88" i="9"/>
  <c r="B88" i="9" s="1"/>
  <c r="E96" i="9"/>
  <c r="B96" i="9" s="1"/>
  <c r="E117" i="9"/>
  <c r="B117" i="9" s="1"/>
  <c r="E147" i="9"/>
  <c r="B147" i="9" s="1"/>
  <c r="E149" i="9"/>
  <c r="B149" i="9" s="1"/>
  <c r="E160" i="9"/>
  <c r="B160" i="9" s="1"/>
  <c r="G186" i="9"/>
  <c r="E186" i="9" s="1"/>
  <c r="B186" i="9" s="1"/>
  <c r="G202" i="9"/>
  <c r="E202" i="9" s="1"/>
  <c r="B202" i="9" s="1"/>
  <c r="M228" i="9"/>
  <c r="B233" i="9"/>
  <c r="B250" i="9"/>
  <c r="F298" i="9"/>
  <c r="E324" i="9"/>
  <c r="B324" i="9" s="1"/>
  <c r="E128" i="9"/>
  <c r="B128" i="9" s="1"/>
  <c r="B154" i="9"/>
  <c r="H180" i="9"/>
  <c r="G196" i="9"/>
  <c r="E196" i="9" s="1"/>
  <c r="B196" i="9" s="1"/>
  <c r="B229" i="9"/>
  <c r="B231" i="9"/>
  <c r="F250" i="9"/>
  <c r="B276" i="9"/>
  <c r="G310" i="9"/>
  <c r="B109" i="9"/>
  <c r="G190" i="9"/>
  <c r="E190" i="9" s="1"/>
  <c r="B190" i="9" s="1"/>
  <c r="G206" i="9"/>
  <c r="E206" i="9" s="1"/>
  <c r="B206" i="9" s="1"/>
  <c r="G210" i="9"/>
  <c r="E210" i="9" s="1"/>
  <c r="B210" i="9" s="1"/>
  <c r="G214" i="9"/>
  <c r="E214" i="9" s="1"/>
  <c r="B214" i="9" s="1"/>
  <c r="G218" i="9"/>
  <c r="E218" i="9" s="1"/>
  <c r="B218" i="9" s="1"/>
  <c r="G222" i="9"/>
  <c r="E222" i="9" s="1"/>
  <c r="B222" i="9" s="1"/>
  <c r="G226" i="9"/>
  <c r="E226" i="9" s="1"/>
  <c r="B226" i="9" s="1"/>
  <c r="B257" i="9"/>
  <c r="B274" i="9"/>
  <c r="B289" i="9"/>
  <c r="E303" i="9"/>
  <c r="B303" i="9" s="1"/>
  <c r="E152" i="9"/>
  <c r="B152" i="9" s="1"/>
  <c r="G177" i="9"/>
  <c r="E177" i="9" s="1"/>
  <c r="B177" i="9" s="1"/>
  <c r="G184" i="9"/>
  <c r="E184" i="9" s="1"/>
  <c r="B184" i="9" s="1"/>
  <c r="F242" i="9"/>
  <c r="B242" i="9" s="1"/>
  <c r="B253" i="9"/>
  <c r="B268" i="9"/>
  <c r="F274" i="9"/>
  <c r="H314"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73" i="9"/>
  <c r="B73" i="9" s="1"/>
  <c r="E77" i="9"/>
  <c r="B77" i="9" s="1"/>
  <c r="E85" i="9"/>
  <c r="B85" i="9" s="1"/>
  <c r="E93" i="9"/>
  <c r="B93" i="9" s="1"/>
  <c r="E101" i="9"/>
  <c r="B101" i="9" s="1"/>
  <c r="E131" i="9"/>
  <c r="B131" i="9" s="1"/>
  <c r="E133" i="9"/>
  <c r="B133" i="9" s="1"/>
  <c r="E157" i="9"/>
  <c r="B157" i="9" s="1"/>
  <c r="E163" i="9"/>
  <c r="B163" i="9" s="1"/>
  <c r="E165" i="9"/>
  <c r="B165" i="9" s="1"/>
  <c r="G194" i="9"/>
  <c r="E194" i="9" s="1"/>
  <c r="B194" i="9" s="1"/>
  <c r="B234" i="9"/>
  <c r="B249" i="9"/>
  <c r="F255" i="9"/>
  <c r="B255" i="9" s="1"/>
  <c r="B266" i="9"/>
  <c r="B281" i="9"/>
  <c r="F287" i="9"/>
  <c r="B287" i="9" s="1"/>
  <c r="H308" i="9"/>
  <c r="E308" i="9" s="1"/>
  <c r="B308" i="9" s="1"/>
  <c r="E327" i="9"/>
  <c r="B327" i="9" s="1"/>
  <c r="G188" i="9"/>
  <c r="E188" i="9" s="1"/>
  <c r="B188" i="9" s="1"/>
  <c r="G204" i="9"/>
  <c r="E204" i="9" s="1"/>
  <c r="B204" i="9" s="1"/>
  <c r="B125" i="9"/>
  <c r="G182" i="9"/>
  <c r="E182" i="9" s="1"/>
  <c r="B182" i="9" s="1"/>
  <c r="G198" i="9"/>
  <c r="E198" i="9" s="1"/>
  <c r="B198" i="9" s="1"/>
  <c r="G208" i="9"/>
  <c r="E208" i="9" s="1"/>
  <c r="B208" i="9" s="1"/>
  <c r="G212" i="9"/>
  <c r="E212" i="9" s="1"/>
  <c r="B212" i="9" s="1"/>
  <c r="G216" i="9"/>
  <c r="E216" i="9" s="1"/>
  <c r="B216" i="9" s="1"/>
  <c r="G220" i="9"/>
  <c r="E220" i="9" s="1"/>
  <c r="B220" i="9" s="1"/>
  <c r="G224" i="9"/>
  <c r="E224" i="9" s="1"/>
  <c r="B224" i="9" s="1"/>
  <c r="B241" i="9"/>
  <c r="B258" i="9"/>
  <c r="B273" i="9"/>
  <c r="B290" i="9"/>
  <c r="B292" i="9"/>
  <c r="G301" i="9"/>
  <c r="E301" i="9" s="1"/>
  <c r="B301" i="9" s="1"/>
  <c r="B207" i="9" l="1"/>
  <c r="G356" i="1"/>
  <c r="H356" i="1"/>
  <c r="H422" i="1"/>
  <c r="G422" i="1"/>
  <c r="F164" i="4"/>
  <c r="I16" i="3"/>
  <c r="G121" i="1"/>
  <c r="E422" i="4"/>
  <c r="D299" i="4"/>
  <c r="H17" i="3"/>
  <c r="C148" i="1"/>
  <c r="F6" i="4"/>
  <c r="H16" i="3"/>
  <c r="D422" i="4"/>
  <c r="D300" i="4"/>
  <c r="C2" i="1"/>
  <c r="E310" i="9"/>
  <c r="B310" i="9" s="1"/>
  <c r="E315" i="9"/>
  <c r="B315" i="9" s="1"/>
  <c r="F648" i="4"/>
  <c r="C642" i="1"/>
  <c r="F134" i="4"/>
  <c r="C130" i="1"/>
  <c r="F354" i="4"/>
  <c r="C349" i="1"/>
  <c r="E24" i="9"/>
  <c r="E314" i="9"/>
  <c r="B314" i="9" s="1"/>
  <c r="F70" i="5"/>
  <c r="D69" i="5"/>
  <c r="C1075" i="1"/>
  <c r="H160" i="1"/>
  <c r="G160" i="1"/>
  <c r="I1546" i="1"/>
  <c r="I22" i="3"/>
  <c r="D1074" i="1"/>
  <c r="F43" i="4"/>
  <c r="C39" i="1"/>
  <c r="I1562" i="1"/>
  <c r="E418" i="4"/>
  <c r="D413" i="1" s="1"/>
  <c r="D355" i="1"/>
  <c r="I1542" i="1"/>
  <c r="D535" i="4"/>
  <c r="F536" i="4"/>
  <c r="C530" i="1"/>
  <c r="F479" i="4"/>
  <c r="C473" i="1"/>
  <c r="F141" i="6"/>
  <c r="H30" i="3"/>
  <c r="C1537" i="1"/>
  <c r="H1602" i="1"/>
  <c r="G1602" i="1"/>
  <c r="B345" i="9"/>
  <c r="E344" i="9"/>
  <c r="I10" i="3" s="1"/>
  <c r="F114" i="6"/>
  <c r="H29" i="3"/>
  <c r="C1510" i="1"/>
  <c r="F308" i="4"/>
  <c r="C303" i="1"/>
  <c r="I21" i="3"/>
  <c r="E6" i="5"/>
  <c r="D1012" i="1"/>
  <c r="I30" i="3"/>
  <c r="D1537" i="1"/>
  <c r="G347" i="9"/>
  <c r="E347" i="9" s="1"/>
  <c r="D430" i="4"/>
  <c r="F12" i="5"/>
  <c r="C1017" i="1"/>
  <c r="G338" i="9"/>
  <c r="E338" i="9" s="1"/>
  <c r="B338" i="9" s="1"/>
  <c r="F203" i="5"/>
  <c r="C1207" i="1"/>
  <c r="F228" i="9"/>
  <c r="B228" i="9" s="1"/>
  <c r="E316" i="9"/>
  <c r="B316" i="9" s="1"/>
  <c r="I24" i="3"/>
  <c r="D1255" i="1"/>
  <c r="F251" i="5"/>
  <c r="H24" i="3"/>
  <c r="C1255" i="1"/>
  <c r="F373" i="4"/>
  <c r="C368" i="1"/>
  <c r="F647" i="4"/>
  <c r="C641" i="1"/>
  <c r="D7" i="5"/>
  <c r="I1579" i="1"/>
  <c r="I1570" i="1"/>
  <c r="D360" i="4"/>
  <c r="D417" i="4" s="1"/>
  <c r="D44" i="8"/>
  <c r="G336" i="9"/>
  <c r="E336" i="9" s="1"/>
  <c r="B336" i="9" s="1"/>
  <c r="D177" i="5"/>
  <c r="F178" i="5"/>
  <c r="C1182" i="1"/>
  <c r="I23" i="3"/>
  <c r="E176" i="5"/>
  <c r="D1180" i="1" s="1"/>
  <c r="D1181" i="1"/>
  <c r="F321" i="4"/>
  <c r="C316" i="1"/>
  <c r="F491" i="4"/>
  <c r="C485" i="1"/>
  <c r="I1553" i="1"/>
  <c r="I1559" i="1"/>
  <c r="I1550" i="1"/>
  <c r="E179" i="9"/>
  <c r="B179" i="9" s="1"/>
  <c r="F147" i="5"/>
  <c r="C1152" i="1"/>
  <c r="F202" i="4"/>
  <c r="C198" i="1"/>
  <c r="F406" i="4"/>
  <c r="C401" i="1"/>
  <c r="E152" i="4"/>
  <c r="I1549" i="1"/>
  <c r="E643" i="4"/>
  <c r="D417" i="1"/>
  <c r="F417" i="4" l="1"/>
  <c r="C412" i="1"/>
  <c r="G39" i="1"/>
  <c r="H39" i="1"/>
  <c r="F69" i="5"/>
  <c r="H22" i="3"/>
  <c r="C1074" i="1"/>
  <c r="H642" i="1"/>
  <c r="G642" i="1"/>
  <c r="I17" i="3"/>
  <c r="E299" i="4"/>
  <c r="F299" i="4" s="1"/>
  <c r="D148" i="1"/>
  <c r="H148" i="1" s="1"/>
  <c r="G1075" i="1"/>
  <c r="H1075" i="1"/>
  <c r="H21" i="3"/>
  <c r="D6" i="5"/>
  <c r="F7" i="5"/>
  <c r="C1012" i="1"/>
  <c r="H530" i="1"/>
  <c r="G530" i="1"/>
  <c r="G473" i="1"/>
  <c r="H473" i="1"/>
  <c r="H198" i="1"/>
  <c r="G198" i="1"/>
  <c r="G485" i="1"/>
  <c r="H485" i="1"/>
  <c r="G641" i="1"/>
  <c r="H641" i="1"/>
  <c r="D639" i="4"/>
  <c r="F430" i="4"/>
  <c r="C424" i="1"/>
  <c r="G303" i="1"/>
  <c r="H303" i="1"/>
  <c r="H1182" i="1"/>
  <c r="G1182" i="1"/>
  <c r="E346" i="9"/>
  <c r="B347" i="9"/>
  <c r="F535" i="4"/>
  <c r="D640" i="4"/>
  <c r="C529" i="1"/>
  <c r="B24" i="9"/>
  <c r="G1017" i="1"/>
  <c r="H1017" i="1"/>
  <c r="H1152" i="1"/>
  <c r="G1152" i="1"/>
  <c r="H316" i="1"/>
  <c r="G316" i="1"/>
  <c r="H368" i="1"/>
  <c r="G368" i="1"/>
  <c r="H1537" i="1"/>
  <c r="G1537" i="1"/>
  <c r="G349" i="1"/>
  <c r="H349" i="1"/>
  <c r="H2" i="1"/>
  <c r="G2" i="1"/>
  <c r="F152" i="4"/>
  <c r="G401" i="1"/>
  <c r="H401" i="1"/>
  <c r="H299" i="9"/>
  <c r="D1011" i="1"/>
  <c r="F177" i="5"/>
  <c r="D176" i="5"/>
  <c r="H23" i="3"/>
  <c r="C1181" i="1"/>
  <c r="D637" i="1"/>
  <c r="K1480" i="9"/>
  <c r="G343" i="9"/>
  <c r="E343" i="9" s="1"/>
  <c r="B343" i="9" s="1"/>
  <c r="I38" i="3"/>
  <c r="C1621" i="1"/>
  <c r="G342" i="9"/>
  <c r="E342" i="9" s="1"/>
  <c r="H19" i="9"/>
  <c r="E19" i="9" s="1"/>
  <c r="B19" i="9" s="1"/>
  <c r="G1207" i="1"/>
  <c r="H1207" i="1"/>
  <c r="G1510" i="1"/>
  <c r="H1510" i="1"/>
  <c r="H9" i="3"/>
  <c r="C296" i="1"/>
  <c r="D301" i="4"/>
  <c r="D423" i="4"/>
  <c r="C295" i="1"/>
  <c r="D418" i="4"/>
  <c r="F360" i="4"/>
  <c r="C355" i="1"/>
  <c r="H1255" i="1"/>
  <c r="G1255" i="1"/>
  <c r="H130" i="1"/>
  <c r="G130" i="1"/>
  <c r="F422" i="4"/>
  <c r="D643" i="4"/>
  <c r="D424" i="4"/>
  <c r="C417" i="1"/>
  <c r="G148" i="1" l="1"/>
  <c r="K3" i="9"/>
  <c r="I9" i="3"/>
  <c r="H424" i="1"/>
  <c r="G424" i="1"/>
  <c r="G306" i="9"/>
  <c r="E306" i="9" s="1"/>
  <c r="B306" i="9" s="1"/>
  <c r="G299" i="9"/>
  <c r="E299" i="9" s="1"/>
  <c r="F6" i="5"/>
  <c r="C1011" i="1"/>
  <c r="D425" i="4"/>
  <c r="D644" i="4"/>
  <c r="C418" i="1"/>
  <c r="G20" i="9"/>
  <c r="H1074" i="1"/>
  <c r="G1074" i="1"/>
  <c r="C419" i="1"/>
  <c r="F639" i="4"/>
  <c r="C633" i="1"/>
  <c r="E341" i="9"/>
  <c r="B342" i="9"/>
  <c r="G1181" i="1"/>
  <c r="H1181" i="1"/>
  <c r="G417" i="1"/>
  <c r="H417" i="1"/>
  <c r="G355" i="1"/>
  <c r="H355" i="1"/>
  <c r="G1621" i="1"/>
  <c r="H1621" i="1"/>
  <c r="H11" i="3"/>
  <c r="F176" i="5"/>
  <c r="C1180" i="1"/>
  <c r="G529" i="1"/>
  <c r="H529" i="1"/>
  <c r="E301" i="4"/>
  <c r="D297" i="1" s="1"/>
  <c r="E423" i="4"/>
  <c r="D295" i="1"/>
  <c r="G295" i="1" s="1"/>
  <c r="E300" i="4"/>
  <c r="F640" i="4"/>
  <c r="C634" i="1"/>
  <c r="H1012" i="1"/>
  <c r="G1012" i="1"/>
  <c r="H412" i="1"/>
  <c r="G412" i="1"/>
  <c r="F301" i="4"/>
  <c r="C297" i="1"/>
  <c r="F643" i="4"/>
  <c r="D645" i="4"/>
  <c r="C637" i="1"/>
  <c r="F418" i="4"/>
  <c r="C413" i="1"/>
  <c r="E425" i="4" l="1"/>
  <c r="D420" i="1" s="1"/>
  <c r="E644" i="4"/>
  <c r="F644" i="4" s="1"/>
  <c r="D418" i="1"/>
  <c r="H20" i="9"/>
  <c r="E20" i="9" s="1"/>
  <c r="B20" i="9" s="1"/>
  <c r="E424" i="4"/>
  <c r="H8" i="3"/>
  <c r="G1011" i="1"/>
  <c r="H1011" i="1"/>
  <c r="G413" i="1"/>
  <c r="H413" i="1"/>
  <c r="G297" i="1"/>
  <c r="H297" i="1"/>
  <c r="B299" i="9"/>
  <c r="D296" i="1"/>
  <c r="F300" i="4"/>
  <c r="G637" i="1"/>
  <c r="H637" i="1"/>
  <c r="C639" i="1"/>
  <c r="H634" i="1"/>
  <c r="G634" i="1"/>
  <c r="H1180" i="1"/>
  <c r="G1180" i="1"/>
  <c r="H418" i="1"/>
  <c r="G418" i="1"/>
  <c r="G633" i="1"/>
  <c r="H633" i="1"/>
  <c r="H295" i="1"/>
  <c r="D646" i="4"/>
  <c r="C638" i="1"/>
  <c r="N3" i="9"/>
  <c r="I11" i="3"/>
  <c r="F423" i="4"/>
  <c r="F425" i="4"/>
  <c r="C420" i="1"/>
  <c r="D650" i="4" l="1"/>
  <c r="F646" i="4"/>
  <c r="C640" i="1"/>
  <c r="H296" i="1"/>
  <c r="G296" i="1"/>
  <c r="M3" i="9"/>
  <c r="D649" i="4"/>
  <c r="D419" i="1"/>
  <c r="F424" i="4"/>
  <c r="H420" i="1"/>
  <c r="G420" i="1"/>
  <c r="E646" i="4"/>
  <c r="D638" i="1"/>
  <c r="G638" i="1" s="1"/>
  <c r="E645" i="4"/>
  <c r="H638" i="1" l="1"/>
  <c r="G334" i="9"/>
  <c r="H334" i="9"/>
  <c r="E649" i="4"/>
  <c r="F649" i="4" s="1"/>
  <c r="D639" i="1"/>
  <c r="G297" i="9"/>
  <c r="E297" i="9" s="1"/>
  <c r="B297" i="9" s="1"/>
  <c r="F645" i="4"/>
  <c r="H419" i="1"/>
  <c r="G419" i="1"/>
  <c r="H18" i="3"/>
  <c r="C643" i="1"/>
  <c r="E650" i="4"/>
  <c r="D640" i="1"/>
  <c r="G640" i="1" s="1"/>
  <c r="F650" i="4"/>
  <c r="H19" i="3"/>
  <c r="C644" i="1"/>
  <c r="H640" i="1" l="1"/>
  <c r="I19" i="3"/>
  <c r="D644" i="1"/>
  <c r="G644" i="1" s="1"/>
  <c r="G639" i="1"/>
  <c r="H639" i="1"/>
  <c r="I18" i="3"/>
  <c r="D643" i="1"/>
  <c r="H7" i="3" s="1"/>
  <c r="E334" i="9"/>
  <c r="H644" i="1" l="1"/>
  <c r="H643" i="1"/>
  <c r="G643" i="1"/>
  <c r="J3" i="9"/>
  <c r="B334" i="9"/>
  <c r="E298" i="9"/>
  <c r="I8" i="3" s="1"/>
  <c r="G295" i="9" l="1"/>
  <c r="L293" i="9"/>
  <c r="F293" i="9" s="1"/>
  <c r="H18" i="9"/>
  <c r="G18" i="9"/>
  <c r="H295" i="9"/>
  <c r="L16" i="9"/>
  <c r="H15" i="9"/>
  <c r="J13" i="9"/>
  <c r="K8" i="9"/>
  <c r="J5" i="9"/>
  <c r="J17" i="9"/>
  <c r="I7" i="9"/>
  <c r="J7" i="9"/>
  <c r="J10" i="9"/>
  <c r="K10" i="9"/>
  <c r="I5" i="9"/>
  <c r="K13" i="9"/>
  <c r="I12" i="9"/>
  <c r="K6" i="9"/>
  <c r="I6" i="9"/>
  <c r="J6" i="9"/>
  <c r="I8" i="9"/>
  <c r="J8" i="9"/>
  <c r="L15" i="9"/>
  <c r="M15" i="9"/>
  <c r="K7" i="9"/>
  <c r="K11" i="9"/>
  <c r="M16" i="9"/>
  <c r="I9" i="9"/>
  <c r="J9" i="9"/>
  <c r="K9" i="9"/>
  <c r="J11" i="9"/>
  <c r="H21" i="9"/>
  <c r="I13" i="9"/>
  <c r="H22" i="9"/>
  <c r="J12" i="9"/>
  <c r="K12" i="9"/>
  <c r="I11" i="9"/>
  <c r="G16" i="9"/>
  <c r="G15" i="9"/>
  <c r="G22" i="9"/>
  <c r="G17" i="9"/>
  <c r="H17" i="9"/>
  <c r="I17" i="9"/>
  <c r="G21" i="9"/>
  <c r="H16" i="9"/>
  <c r="K5" i="9"/>
  <c r="E15" i="9" l="1"/>
  <c r="E8" i="9"/>
  <c r="B8" i="9" s="1"/>
  <c r="F15" i="9"/>
  <c r="E21" i="9"/>
  <c r="B21" i="9" s="1"/>
  <c r="E11" i="9"/>
  <c r="B11" i="9" s="1"/>
  <c r="E13" i="9"/>
  <c r="B13" i="9" s="1"/>
  <c r="E6" i="9"/>
  <c r="B6" i="9" s="1"/>
  <c r="E5" i="9"/>
  <c r="E16" i="9"/>
  <c r="E10" i="9"/>
  <c r="B10" i="9" s="1"/>
  <c r="F16" i="9"/>
  <c r="E9" i="9"/>
  <c r="B9" i="9" s="1"/>
  <c r="E7" i="9"/>
  <c r="B7" i="9" s="1"/>
  <c r="E18" i="9"/>
  <c r="B18" i="9" s="1"/>
  <c r="E12" i="9"/>
  <c r="B12" i="9" s="1"/>
  <c r="B293" i="9"/>
  <c r="F23" i="9"/>
  <c r="E17" i="9"/>
  <c r="B17" i="9" s="1"/>
  <c r="E22" i="9"/>
  <c r="B22" i="9" s="1"/>
  <c r="E295" i="9"/>
  <c r="B15" i="9" l="1"/>
  <c r="F14" i="9"/>
  <c r="F3" i="9" s="1"/>
  <c r="B16" i="9"/>
  <c r="B295" i="9"/>
  <c r="E23" i="9"/>
  <c r="I7" i="3" s="1"/>
  <c r="B5" i="9"/>
  <c r="E4" i="9"/>
  <c r="E14" i="9"/>
  <c r="I12"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<sst xmlns="http://schemas.openxmlformats.org/spreadsheetml/2006/main" count="4716" uniqueCount="3651">
  <si>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</si>
  <si>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</si>
  <si>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</si>
  <si>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</si>
  <si>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</si>
  <si>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</si>
  <si>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</si>
  <si>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</si>
  <si>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</si>
  <si>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</si>
  <si>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</si>
  <si>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</si>
  <si>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</si>
  <si>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</si>
  <si>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</si>
  <si>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</si>
  <si>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</si>
  <si>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</si>
  <si>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</si>
  <si>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</si>
  <si>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</si>
  <si>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</si>
  <si>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</si>
  <si>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</si>
  <si>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</si>
  <si>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</si>
  <si>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</si>
  <si>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</si>
  <si>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</si>
  <si>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</si>
  <si>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</si>
  <si>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ŠKOLA SLUNJ</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</si>
  <si>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</si>
  <si>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</si>
  <si>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</si>
  <si>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</si>
  <si>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</si>
  <si>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</si>
  <si>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</si>
  <si>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</si>
  <si>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</si>
  <si>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</si>
  <si>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</si>
  <si>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</si>
  <si>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</si>
  <si>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</si>
  <si>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</si>
  <si>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</si>
  <si>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</si>
  <si>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</si>
  <si>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</si>
  <si>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</si>
  <si>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</si>
  <si>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</si>
  <si>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</si>
  <si>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</si>
  <si>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21535 - SREDNJA ŠKOLA SLUNJ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</si>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</sst>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245520.64999999997</v>
      </c>
      <c r="D2" s="6">
        <f>'PR-RAS'!E6</f>
        <v>253334.34</v>
      </c>
      <c r="E2" s="6">
        <v>0</v>
      </c>
      <c r="F2" s="6">
        <v>0</v>
      </c>
      <c r="G2" s="7">
        <f t="shared" ref="G2:G274" si="0">(B2/1000)*(C2*1+D2*2)</f>
        <v>752.18932999999993</v>
      </c>
      <c r="H2" s="7">
        <f t="shared" ref="H2:H274" si="1">ABS(C2-ROUND(C2,0))+ABS(D2-ROUND(D2,0))</f>
        <v>0.69000000003143214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192760.33</v>
      </c>
      <c r="D45" s="1">
        <f>'PR-RAS'!E49</f>
        <v>210190.6</v>
      </c>
      <c r="E45" s="1">
        <v>0</v>
      </c>
      <c r="F45" s="1">
        <v>0</v>
      </c>
      <c r="G45" s="2">
        <f t="shared" si="0"/>
        <v>26978.227319999998</v>
      </c>
      <c r="H45" s="2">
        <f t="shared" si="1"/>
        <v>0.72999999998137355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192760.33</v>
      </c>
      <c r="D64" s="1">
        <f>'PR-RAS'!E68</f>
        <v>210190.6</v>
      </c>
      <c r="E64" s="1">
        <v>0</v>
      </c>
      <c r="F64" s="1">
        <v>0</v>
      </c>
      <c r="G64" s="2">
        <f t="shared" si="0"/>
        <v>38627.916389999999</v>
      </c>
      <c r="H64" s="2">
        <f t="shared" si="1"/>
        <v>0.72999999998137355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192600.25</v>
      </c>
      <c r="D65" s="1">
        <f>'PR-RAS'!E69</f>
        <v>210190.6</v>
      </c>
      <c r="E65" s="1">
        <v>0</v>
      </c>
      <c r="F65" s="1">
        <v>0</v>
      </c>
      <c r="G65" s="2">
        <f t="shared" si="0"/>
        <v>39230.8128</v>
      </c>
      <c r="H65" s="2">
        <f t="shared" si="1"/>
        <v>0.64999999999417923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160.08000000000001</v>
      </c>
      <c r="D66" s="1">
        <f>'PR-RAS'!E70</f>
        <v>0</v>
      </c>
      <c r="E66" s="1">
        <v>0</v>
      </c>
      <c r="F66" s="1">
        <v>0</v>
      </c>
      <c r="G66" s="2">
        <f t="shared" si="0"/>
        <v>10.405200000000001</v>
      </c>
      <c r="H66" s="2">
        <f t="shared" si="1"/>
        <v>8.0000000000012506E-2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70</v>
      </c>
      <c r="D102" s="1">
        <f>'PR-RAS'!E106</f>
        <v>0</v>
      </c>
      <c r="E102" s="1">
        <v>0</v>
      </c>
      <c r="F102" s="1">
        <v>0</v>
      </c>
      <c r="G102" s="2">
        <f t="shared" si="0"/>
        <v>7.07</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70</v>
      </c>
      <c r="D108" s="1">
        <f>'PR-RAS'!E112</f>
        <v>0</v>
      </c>
      <c r="E108" s="1">
        <v>0</v>
      </c>
      <c r="F108" s="1">
        <v>0</v>
      </c>
      <c r="G108" s="2">
        <f t="shared" si="0"/>
        <v>7.49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v>
      </c>
      <c r="D113" s="1">
        <f>'PR-RAS'!E117</f>
        <v>0</v>
      </c>
      <c r="E113" s="1">
        <v>0</v>
      </c>
      <c r="F113" s="1">
        <v>0</v>
      </c>
      <c r="G113" s="2">
        <f t="shared" si="0"/>
        <v>7.84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4753.05</v>
      </c>
      <c r="D121" s="1">
        <f>'PR-RAS'!E125</f>
        <v>5124.05</v>
      </c>
      <c r="E121" s="1">
        <v>0</v>
      </c>
      <c r="F121" s="1">
        <v>0</v>
      </c>
      <c r="G121" s="2">
        <f t="shared" si="0"/>
        <v>1800.1380000000001</v>
      </c>
      <c r="H121" s="2">
        <f t="shared" si="1"/>
        <v>0.1000000000003638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4753.05</v>
      </c>
      <c r="D122" s="1">
        <f>'PR-RAS'!E126</f>
        <v>4854.05</v>
      </c>
      <c r="E122" s="1">
        <v>0</v>
      </c>
      <c r="F122" s="1">
        <v>0</v>
      </c>
      <c r="G122" s="2">
        <f t="shared" si="0"/>
        <v>1749.7991500000001</v>
      </c>
      <c r="H122" s="2">
        <f t="shared" si="1"/>
        <v>0.1000000000003638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4753.05</v>
      </c>
      <c r="D124" s="1">
        <f>'PR-RAS'!E128</f>
        <v>4854.05</v>
      </c>
      <c r="E124" s="1">
        <v>0</v>
      </c>
      <c r="F124" s="1">
        <v>0</v>
      </c>
      <c r="G124" s="2">
        <f t="shared" si="0"/>
        <v>1778.7214500000002</v>
      </c>
      <c r="H124" s="2">
        <f t="shared" si="1"/>
        <v>0.1000000000003638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270</v>
      </c>
      <c r="E125" s="1">
        <v>0</v>
      </c>
      <c r="F125" s="1">
        <v>0</v>
      </c>
      <c r="G125" s="2">
        <f t="shared" si="0"/>
        <v>66.959999999999994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270</v>
      </c>
      <c r="E126" s="1">
        <v>0</v>
      </c>
      <c r="F126" s="1">
        <v>0</v>
      </c>
      <c r="G126" s="2">
        <f t="shared" si="0"/>
        <v>67.5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47937.27</v>
      </c>
      <c r="D130" s="1">
        <f>'PR-RAS'!E134</f>
        <v>38019.69</v>
      </c>
      <c r="E130" s="1">
        <v>0</v>
      </c>
      <c r="F130" s="1">
        <v>0</v>
      </c>
      <c r="G130" s="2">
        <f t="shared" si="0"/>
        <v>15992.98785</v>
      </c>
      <c r="H130" s="2">
        <f t="shared" si="1"/>
        <v>0.57999999999447027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47937.27</v>
      </c>
      <c r="D131" s="1">
        <f>'PR-RAS'!E135</f>
        <v>38019.69</v>
      </c>
      <c r="E131" s="1">
        <v>0</v>
      </c>
      <c r="F131" s="1">
        <v>0</v>
      </c>
      <c r="G131" s="2">
        <f t="shared" si="0"/>
        <v>16116.9645</v>
      </c>
      <c r="H131" s="2">
        <f t="shared" si="1"/>
        <v>0.57999999999447027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47937.27</v>
      </c>
      <c r="D132" s="1">
        <f>'PR-RAS'!E136</f>
        <v>37782</v>
      </c>
      <c r="E132" s="1">
        <v>0</v>
      </c>
      <c r="F132" s="1">
        <v>0</v>
      </c>
      <c r="G132" s="2">
        <f t="shared" si="0"/>
        <v>16178.666369999999</v>
      </c>
      <c r="H132" s="2">
        <f t="shared" si="1"/>
        <v>0.26999999999679858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237.69</v>
      </c>
      <c r="E133" s="1">
        <v>0</v>
      </c>
      <c r="F133" s="1">
        <v>0</v>
      </c>
      <c r="G133" s="2">
        <f t="shared" si="0"/>
        <v>62.750160000000001</v>
      </c>
      <c r="H133" s="2">
        <f t="shared" si="1"/>
        <v>0.31000000000000227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241578.38999999998</v>
      </c>
      <c r="D148" s="1">
        <f>'PR-RAS'!E152</f>
        <v>316794.60000000003</v>
      </c>
      <c r="E148" s="1">
        <v>0</v>
      </c>
      <c r="F148" s="1">
        <v>0</v>
      </c>
      <c r="G148" s="2">
        <f t="shared" si="0"/>
        <v>128649.63573000001</v>
      </c>
      <c r="H148" s="2">
        <f t="shared" si="1"/>
        <v>0.78999999994994141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198305.31999999998</v>
      </c>
      <c r="D149" s="1">
        <f>'PR-RAS'!E153</f>
        <v>293131.77</v>
      </c>
      <c r="E149" s="1">
        <v>0</v>
      </c>
      <c r="F149" s="1">
        <v>0</v>
      </c>
      <c r="G149" s="2">
        <f t="shared" si="0"/>
        <v>116116.19128</v>
      </c>
      <c r="H149" s="2">
        <f t="shared" si="1"/>
        <v>0.54999999995925464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165424.04999999999</v>
      </c>
      <c r="D150" s="1">
        <f>'PR-RAS'!E154</f>
        <v>250999.47</v>
      </c>
      <c r="E150" s="1">
        <v>0</v>
      </c>
      <c r="F150" s="1">
        <v>0</v>
      </c>
      <c r="G150" s="2">
        <f t="shared" si="0"/>
        <v>99446.025509999992</v>
      </c>
      <c r="H150" s="2">
        <f t="shared" si="1"/>
        <v>0.51999999998952262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165424.04999999999</v>
      </c>
      <c r="D151" s="1">
        <f>'PR-RAS'!E155</f>
        <v>250999.47</v>
      </c>
      <c r="E151" s="1">
        <v>0</v>
      </c>
      <c r="F151" s="1">
        <v>0</v>
      </c>
      <c r="G151" s="2">
        <f t="shared" si="0"/>
        <v>100113.4485</v>
      </c>
      <c r="H151" s="2">
        <f t="shared" si="1"/>
        <v>0.51999999998952262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7302.53</v>
      </c>
      <c r="D155" s="1">
        <f>'PR-RAS'!E159</f>
        <v>1103.5999999999999</v>
      </c>
      <c r="E155" s="1">
        <v>0</v>
      </c>
      <c r="F155" s="1">
        <v>0</v>
      </c>
      <c r="G155" s="2">
        <f t="shared" si="0"/>
        <v>1464.4984199999999</v>
      </c>
      <c r="H155" s="2">
        <f t="shared" si="1"/>
        <v>0.87000000000034561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25578.74</v>
      </c>
      <c r="D156" s="1">
        <f>'PR-RAS'!E160</f>
        <v>41028.699999999997</v>
      </c>
      <c r="E156" s="1">
        <v>0</v>
      </c>
      <c r="F156" s="1">
        <v>0</v>
      </c>
      <c r="G156" s="2">
        <f t="shared" si="0"/>
        <v>16683.601699999999</v>
      </c>
      <c r="H156" s="2">
        <f t="shared" si="1"/>
        <v>0.56000000000130967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25578.74</v>
      </c>
      <c r="D158" s="1">
        <f>'PR-RAS'!E162</f>
        <v>41028.699999999997</v>
      </c>
      <c r="E158" s="1">
        <v>0</v>
      </c>
      <c r="F158" s="1">
        <v>0</v>
      </c>
      <c r="G158" s="2">
        <f t="shared" si="0"/>
        <v>16898.87398</v>
      </c>
      <c r="H158" s="2">
        <f t="shared" si="1"/>
        <v>0.56000000000130967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43051.090000000004</v>
      </c>
      <c r="D160" s="1">
        <f>'PR-RAS'!E164</f>
        <v>23472.87</v>
      </c>
      <c r="E160" s="1">
        <v>0</v>
      </c>
      <c r="F160" s="1">
        <v>0</v>
      </c>
      <c r="G160" s="2">
        <f t="shared" si="0"/>
        <v>14309.49597</v>
      </c>
      <c r="H160" s="2">
        <f t="shared" si="1"/>
        <v>0.22000000000480213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10976.75</v>
      </c>
      <c r="D161" s="1">
        <f>'PR-RAS'!E165</f>
        <v>9753.0600000000013</v>
      </c>
      <c r="E161" s="1">
        <v>0</v>
      </c>
      <c r="F161" s="1">
        <v>0</v>
      </c>
      <c r="G161" s="2">
        <f t="shared" si="0"/>
        <v>4877.2592000000004</v>
      </c>
      <c r="H161" s="2">
        <f t="shared" si="1"/>
        <v>0.31000000000130967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445.71</v>
      </c>
      <c r="D162" s="1">
        <f>'PR-RAS'!E166</f>
        <v>160.86000000000001</v>
      </c>
      <c r="E162" s="1">
        <v>0</v>
      </c>
      <c r="F162" s="1">
        <v>0</v>
      </c>
      <c r="G162" s="2">
        <f t="shared" si="0"/>
        <v>123.55623000000001</v>
      </c>
      <c r="H162" s="2">
        <f t="shared" si="1"/>
        <v>0.43000000000000682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10441.280000000001</v>
      </c>
      <c r="D163" s="1">
        <f>'PR-RAS'!E167</f>
        <v>9482.2000000000007</v>
      </c>
      <c r="E163" s="1">
        <v>0</v>
      </c>
      <c r="F163" s="1">
        <v>0</v>
      </c>
      <c r="G163" s="2">
        <f t="shared" si="0"/>
        <v>4763.7201599999999</v>
      </c>
      <c r="H163" s="2">
        <f t="shared" si="1"/>
        <v>0.48000000000138243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66</v>
      </c>
      <c r="D164" s="1">
        <f>'PR-RAS'!E168</f>
        <v>0</v>
      </c>
      <c r="E164" s="1">
        <v>0</v>
      </c>
      <c r="F164" s="1">
        <v>0</v>
      </c>
      <c r="G164" s="2">
        <f t="shared" si="0"/>
        <v>10.758000000000001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23.76</v>
      </c>
      <c r="D165" s="1">
        <f>'PR-RAS'!E169</f>
        <v>110</v>
      </c>
      <c r="E165" s="1">
        <v>0</v>
      </c>
      <c r="F165" s="1">
        <v>0</v>
      </c>
      <c r="G165" s="2">
        <f t="shared" si="0"/>
        <v>39.976640000000003</v>
      </c>
      <c r="H165" s="2">
        <f t="shared" si="1"/>
        <v>0.23999999999999844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23309.510000000002</v>
      </c>
      <c r="D166" s="1">
        <f>'PR-RAS'!E170</f>
        <v>4591.7099999999991</v>
      </c>
      <c r="E166" s="1">
        <v>0</v>
      </c>
      <c r="F166" s="1">
        <v>0</v>
      </c>
      <c r="G166" s="2">
        <f t="shared" si="0"/>
        <v>5361.3334500000001</v>
      </c>
      <c r="H166" s="2">
        <f t="shared" si="1"/>
        <v>0.77999999999883585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1546.31</v>
      </c>
      <c r="D167" s="1">
        <f>'PR-RAS'!E171</f>
        <v>1548.53</v>
      </c>
      <c r="E167" s="1">
        <v>0</v>
      </c>
      <c r="F167" s="1">
        <v>0</v>
      </c>
      <c r="G167" s="2">
        <f t="shared" si="0"/>
        <v>770.79942000000005</v>
      </c>
      <c r="H167" s="2">
        <f t="shared" si="1"/>
        <v>0.77999999999997272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409.48</v>
      </c>
      <c r="D168" s="1">
        <f>'PR-RAS'!E172</f>
        <v>0</v>
      </c>
      <c r="E168" s="1">
        <v>0</v>
      </c>
      <c r="F168" s="1">
        <v>0</v>
      </c>
      <c r="G168" s="2">
        <f t="shared" si="0"/>
        <v>68.383160000000004</v>
      </c>
      <c r="H168" s="2">
        <f t="shared" si="1"/>
        <v>0.48000000000001819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21021.86</v>
      </c>
      <c r="D169" s="1">
        <f>'PR-RAS'!E173</f>
        <v>2823.47</v>
      </c>
      <c r="E169" s="1">
        <v>0</v>
      </c>
      <c r="F169" s="1">
        <v>0</v>
      </c>
      <c r="G169" s="2">
        <f t="shared" si="0"/>
        <v>4480.3584000000001</v>
      </c>
      <c r="H169" s="2">
        <f t="shared" si="1"/>
        <v>0.60999999999921783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101.4</v>
      </c>
      <c r="D170" s="1">
        <f>'PR-RAS'!E174</f>
        <v>147.72999999999999</v>
      </c>
      <c r="E170" s="1">
        <v>0</v>
      </c>
      <c r="F170" s="1">
        <v>0</v>
      </c>
      <c r="G170" s="2">
        <f t="shared" si="0"/>
        <v>67.069340000000011</v>
      </c>
      <c r="H170" s="2">
        <f t="shared" si="1"/>
        <v>0.67000000000001592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230.46</v>
      </c>
      <c r="D171" s="1">
        <f>'PR-RAS'!E175</f>
        <v>0</v>
      </c>
      <c r="E171" s="1">
        <v>0</v>
      </c>
      <c r="F171" s="1">
        <v>0</v>
      </c>
      <c r="G171" s="2">
        <f t="shared" si="0"/>
        <v>39.178200000000004</v>
      </c>
      <c r="H171" s="2">
        <f t="shared" si="1"/>
        <v>0.46000000000000796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71.98</v>
      </c>
      <c r="E173" s="1">
        <v>0</v>
      </c>
      <c r="F173" s="1">
        <v>0</v>
      </c>
      <c r="G173" s="2">
        <f t="shared" si="0"/>
        <v>24.761119999999998</v>
      </c>
      <c r="H173" s="2">
        <f t="shared" si="1"/>
        <v>1.9999999999996021E-2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8227.2200000000012</v>
      </c>
      <c r="D174" s="1">
        <f>'PR-RAS'!E178</f>
        <v>8294.7099999999991</v>
      </c>
      <c r="E174" s="1">
        <v>0</v>
      </c>
      <c r="F174" s="1">
        <v>0</v>
      </c>
      <c r="G174" s="2">
        <f t="shared" si="0"/>
        <v>4293.2787199999993</v>
      </c>
      <c r="H174" s="2">
        <f t="shared" si="1"/>
        <v>0.51000000000203727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528</v>
      </c>
      <c r="D175" s="1">
        <f>'PR-RAS'!E179</f>
        <v>644.12</v>
      </c>
      <c r="E175" s="1">
        <v>0</v>
      </c>
      <c r="F175" s="1">
        <v>0</v>
      </c>
      <c r="G175" s="2">
        <f t="shared" si="0"/>
        <v>316.02575999999999</v>
      </c>
      <c r="H175" s="2">
        <f t="shared" si="1"/>
        <v>0.12000000000000455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3427.5</v>
      </c>
      <c r="D176" s="1">
        <f>'PR-RAS'!E180</f>
        <v>3958.76</v>
      </c>
      <c r="E176" s="1">
        <v>0</v>
      </c>
      <c r="F176" s="1">
        <v>0</v>
      </c>
      <c r="G176" s="2">
        <f t="shared" si="0"/>
        <v>1985.3785</v>
      </c>
      <c r="H176" s="2">
        <f t="shared" si="1"/>
        <v>0.73999999999978172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740</v>
      </c>
      <c r="D177" s="1">
        <f>'PR-RAS'!E181</f>
        <v>50</v>
      </c>
      <c r="E177" s="1">
        <v>0</v>
      </c>
      <c r="F177" s="1">
        <v>0</v>
      </c>
      <c r="G177" s="2">
        <f t="shared" si="0"/>
        <v>147.84</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1369.88</v>
      </c>
      <c r="D178" s="1">
        <f>'PR-RAS'!E182</f>
        <v>1398.94</v>
      </c>
      <c r="E178" s="1">
        <v>0</v>
      </c>
      <c r="F178" s="1">
        <v>0</v>
      </c>
      <c r="G178" s="2">
        <f t="shared" si="0"/>
        <v>737.69352000000003</v>
      </c>
      <c r="H178" s="2">
        <f t="shared" si="1"/>
        <v>0.17999999999983629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153.75</v>
      </c>
      <c r="D180" s="1">
        <f>'PR-RAS'!E184</f>
        <v>236.75</v>
      </c>
      <c r="E180" s="1">
        <v>0</v>
      </c>
      <c r="F180" s="1">
        <v>0</v>
      </c>
      <c r="G180" s="2">
        <f t="shared" si="0"/>
        <v>112.27775</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1154.6400000000001</v>
      </c>
      <c r="D181" s="1">
        <f>'PR-RAS'!E185</f>
        <v>495.59</v>
      </c>
      <c r="E181" s="1">
        <v>0</v>
      </c>
      <c r="F181" s="1">
        <v>0</v>
      </c>
      <c r="G181" s="2">
        <f t="shared" si="0"/>
        <v>386.24760000000003</v>
      </c>
      <c r="H181" s="2">
        <f t="shared" si="1"/>
        <v>0.76999999999992497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625.95000000000005</v>
      </c>
      <c r="D182" s="1">
        <f>'PR-RAS'!E186</f>
        <v>1510.55</v>
      </c>
      <c r="E182" s="1">
        <v>0</v>
      </c>
      <c r="F182" s="1">
        <v>0</v>
      </c>
      <c r="G182" s="2">
        <f t="shared" si="0"/>
        <v>660.11604999999997</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227.5</v>
      </c>
      <c r="D183" s="1">
        <f>'PR-RAS'!E187</f>
        <v>0</v>
      </c>
      <c r="E183" s="1">
        <v>0</v>
      </c>
      <c r="F183" s="1">
        <v>0</v>
      </c>
      <c r="G183" s="2">
        <f t="shared" si="0"/>
        <v>41.405000000000001</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537.61</v>
      </c>
      <c r="D190" s="1">
        <f>'PR-RAS'!E194</f>
        <v>833.39</v>
      </c>
      <c r="E190" s="1">
        <v>0</v>
      </c>
      <c r="F190" s="1">
        <v>0</v>
      </c>
      <c r="G190" s="2">
        <f t="shared" si="0"/>
        <v>416.62970999999999</v>
      </c>
      <c r="H190" s="2">
        <f t="shared" si="1"/>
        <v>0.77999999999997272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70</v>
      </c>
      <c r="D191" s="1">
        <f>'PR-RAS'!E195</f>
        <v>344.02</v>
      </c>
      <c r="E191" s="1">
        <v>0</v>
      </c>
      <c r="F191" s="1">
        <v>0</v>
      </c>
      <c r="G191" s="2">
        <f t="shared" si="0"/>
        <v>144.02760000000001</v>
      </c>
      <c r="H191" s="2">
        <f t="shared" si="1"/>
        <v>1.999999999998181E-2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278.25</v>
      </c>
      <c r="D193" s="1">
        <f>'PR-RAS'!E197</f>
        <v>61.37</v>
      </c>
      <c r="E193" s="1">
        <v>0</v>
      </c>
      <c r="F193" s="1">
        <v>0</v>
      </c>
      <c r="G193" s="2">
        <f t="shared" si="0"/>
        <v>76.990080000000006</v>
      </c>
      <c r="H193" s="2">
        <f t="shared" si="1"/>
        <v>0.61999999999999744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40</v>
      </c>
      <c r="E194" s="1">
        <v>0</v>
      </c>
      <c r="F194" s="1">
        <v>0</v>
      </c>
      <c r="G194" s="2">
        <f t="shared" si="0"/>
        <v>15.440000000000001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189.36</v>
      </c>
      <c r="D195" s="1">
        <f>'PR-RAS'!E199</f>
        <v>388</v>
      </c>
      <c r="E195" s="1">
        <v>0</v>
      </c>
      <c r="F195" s="1">
        <v>0</v>
      </c>
      <c r="G195" s="2">
        <f t="shared" si="0"/>
        <v>187.27984000000001</v>
      </c>
      <c r="H195" s="2">
        <f t="shared" si="1"/>
        <v>0.36000000000001364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221.98</v>
      </c>
      <c r="D198" s="1">
        <f>'PR-RAS'!E202</f>
        <v>189.96</v>
      </c>
      <c r="E198" s="1">
        <v>0</v>
      </c>
      <c r="F198" s="1">
        <v>0</v>
      </c>
      <c r="G198" s="2">
        <f t="shared" si="0"/>
        <v>118.57429999999999</v>
      </c>
      <c r="H198" s="2">
        <f t="shared" si="1"/>
        <v>6.0000000000002274E-2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221.98</v>
      </c>
      <c r="D212" s="1">
        <f>'PR-RAS'!E216</f>
        <v>189.96</v>
      </c>
      <c r="E212" s="1">
        <v>0</v>
      </c>
      <c r="F212" s="1">
        <v>0</v>
      </c>
      <c r="G212" s="2">
        <f t="shared" si="0"/>
        <v>127.00089999999999</v>
      </c>
      <c r="H212" s="2">
        <f t="shared" si="1"/>
        <v>6.0000000000002274E-2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221.98</v>
      </c>
      <c r="D213" s="1">
        <f>'PR-RAS'!E217</f>
        <v>189.96</v>
      </c>
      <c r="E213" s="1">
        <v>0</v>
      </c>
      <c r="F213" s="1">
        <v>0</v>
      </c>
      <c r="G213" s="2">
        <f t="shared" si="0"/>
        <v>127.60279999999999</v>
      </c>
      <c r="H213" s="2">
        <f t="shared" si="1"/>
        <v>6.0000000000002274E-2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241578.38999999998</v>
      </c>
      <c r="D295" s="1">
        <f>'PR-RAS'!E299</f>
        <v>316794.60000000003</v>
      </c>
      <c r="E295" s="1">
        <v>0</v>
      </c>
      <c r="F295" s="1">
        <v>0</v>
      </c>
      <c r="G295" s="2">
        <f t="shared" si="12"/>
        <v>257299.27146000002</v>
      </c>
      <c r="H295" s="2">
        <f t="shared" si="13"/>
        <v>0.78999999994994141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3942.2599999999802</v>
      </c>
      <c r="D296" s="1">
        <f>'PR-RAS'!E300</f>
        <v>0</v>
      </c>
      <c r="E296" s="1">
        <v>0</v>
      </c>
      <c r="F296" s="1">
        <v>0</v>
      </c>
      <c r="G296" s="2">
        <f t="shared" si="12"/>
        <v>1162.966699999994</v>
      </c>
      <c r="H296" s="2">
        <f t="shared" si="13"/>
        <v>0.2599999999802094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63460.260000000038</v>
      </c>
      <c r="E297" s="1">
        <v>0</v>
      </c>
      <c r="F297" s="1">
        <v>0</v>
      </c>
      <c r="G297" s="2">
        <f t="shared" si="12"/>
        <v>37568.473920000019</v>
      </c>
      <c r="H297" s="2">
        <f t="shared" si="13"/>
        <v>0.26000000003841706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142402.98000000001</v>
      </c>
      <c r="D298" s="1">
        <f>'PR-RAS'!E302</f>
        <v>23381.39</v>
      </c>
      <c r="E298" s="1">
        <v>0</v>
      </c>
      <c r="F298" s="1">
        <v>0</v>
      </c>
      <c r="G298" s="2">
        <f t="shared" si="12"/>
        <v>56182.23072</v>
      </c>
      <c r="H298" s="2">
        <f t="shared" si="13"/>
        <v>0.40999999998894054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420</v>
      </c>
      <c r="D300" s="1">
        <f>'PR-RAS'!E304</f>
        <v>68320.78</v>
      </c>
      <c r="E300" s="1">
        <v>0</v>
      </c>
      <c r="F300" s="1">
        <v>0</v>
      </c>
      <c r="G300" s="2">
        <f t="shared" si="12"/>
        <v>40981.406439999999</v>
      </c>
      <c r="H300" s="2">
        <f t="shared" si="13"/>
        <v>0.22000000000116415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420</v>
      </c>
      <c r="D301" s="1">
        <f>'PR-RAS'!E305</f>
        <v>0</v>
      </c>
      <c r="E301" s="1">
        <v>0</v>
      </c>
      <c r="F301" s="1">
        <v>0</v>
      </c>
      <c r="G301" s="2">
        <f t="shared" si="12"/>
        <v>126</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182.7</v>
      </c>
      <c r="D303" s="1">
        <f>'PR-RAS'!E308</f>
        <v>0</v>
      </c>
      <c r="E303" s="1">
        <v>0</v>
      </c>
      <c r="F303" s="1">
        <v>0</v>
      </c>
      <c r="G303" s="2">
        <f t="shared" si="12"/>
        <v>55.175399999999996</v>
      </c>
      <c r="H303" s="2">
        <f t="shared" si="13"/>
        <v>0.30000000000001137</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182.7</v>
      </c>
      <c r="D316" s="1">
        <f>'PR-RAS'!E321</f>
        <v>0</v>
      </c>
      <c r="E316" s="1">
        <v>0</v>
      </c>
      <c r="F316" s="1">
        <v>0</v>
      </c>
      <c r="G316" s="2">
        <f t="shared" si="12"/>
        <v>57.5505</v>
      </c>
      <c r="H316" s="2">
        <f t="shared" si="13"/>
        <v>0.30000000000001137</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182.7</v>
      </c>
      <c r="D317" s="1">
        <f>'PR-RAS'!E322</f>
        <v>0</v>
      </c>
      <c r="E317" s="1">
        <v>0</v>
      </c>
      <c r="F317" s="1">
        <v>0</v>
      </c>
      <c r="G317" s="2">
        <f t="shared" si="12"/>
        <v>57.733199999999997</v>
      </c>
      <c r="H317" s="2">
        <f t="shared" si="13"/>
        <v>0.30000000000001137</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182.7</v>
      </c>
      <c r="D318" s="1">
        <f>'PR-RAS'!E323</f>
        <v>0</v>
      </c>
      <c r="E318" s="1">
        <v>0</v>
      </c>
      <c r="F318" s="1">
        <v>0</v>
      </c>
      <c r="G318" s="2">
        <f t="shared" si="12"/>
        <v>57.915900000000001</v>
      </c>
      <c r="H318" s="2">
        <f t="shared" si="13"/>
        <v>0.30000000000001137</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1262.4699999999998</v>
      </c>
      <c r="D355" s="1">
        <f>'PR-RAS'!E360</f>
        <v>750.69</v>
      </c>
      <c r="E355" s="1">
        <v>0</v>
      </c>
      <c r="F355" s="1">
        <v>0</v>
      </c>
      <c r="G355" s="2">
        <f t="shared" si="12"/>
        <v>978.40289999999993</v>
      </c>
      <c r="H355" s="2">
        <f t="shared" si="13"/>
        <v>0.77999999999974534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237.69</v>
      </c>
      <c r="E356" s="1">
        <v>0</v>
      </c>
      <c r="F356" s="1">
        <v>0</v>
      </c>
      <c r="G356" s="2">
        <f t="shared" si="12"/>
        <v>168.75989999999999</v>
      </c>
      <c r="H356" s="2">
        <f t="shared" si="13"/>
        <v>0.31000000000000227</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237.69</v>
      </c>
      <c r="E361" s="1">
        <v>0</v>
      </c>
      <c r="F361" s="1">
        <v>0</v>
      </c>
      <c r="G361" s="2">
        <f t="shared" si="12"/>
        <v>171.13679999999999</v>
      </c>
      <c r="H361" s="2">
        <f t="shared" si="13"/>
        <v>0.31000000000000227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237.69</v>
      </c>
      <c r="E364" s="1">
        <v>0</v>
      </c>
      <c r="F364" s="1">
        <v>0</v>
      </c>
      <c r="G364" s="2">
        <f t="shared" si="12"/>
        <v>172.56294</v>
      </c>
      <c r="H364" s="2">
        <f t="shared" si="13"/>
        <v>0.31000000000000227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1262.4699999999998</v>
      </c>
      <c r="D368" s="1">
        <f>'PR-RAS'!E373</f>
        <v>513</v>
      </c>
      <c r="E368" s="1">
        <v>0</v>
      </c>
      <c r="F368" s="1">
        <v>0</v>
      </c>
      <c r="G368" s="2">
        <f t="shared" si="12"/>
        <v>839.86848999999995</v>
      </c>
      <c r="H368" s="2">
        <f t="shared" si="13"/>
        <v>0.46999999999979991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1102.3899999999999</v>
      </c>
      <c r="D374" s="1">
        <f>'PR-RAS'!E379</f>
        <v>513</v>
      </c>
      <c r="E374" s="1">
        <v>0</v>
      </c>
      <c r="F374" s="1">
        <v>0</v>
      </c>
      <c r="G374" s="2">
        <f t="shared" si="12"/>
        <v>793.88946999999996</v>
      </c>
      <c r="H374" s="2">
        <f t="shared" si="13"/>
        <v>0.38999999999987267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652.41999999999996</v>
      </c>
      <c r="D375" s="1">
        <f>'PR-RAS'!E380</f>
        <v>0</v>
      </c>
      <c r="E375" s="1">
        <v>0</v>
      </c>
      <c r="F375" s="1">
        <v>0</v>
      </c>
      <c r="G375" s="2">
        <f t="shared" si="12"/>
        <v>244.00507999999999</v>
      </c>
      <c r="H375" s="2">
        <f t="shared" si="13"/>
        <v>0.41999999999995907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449.97</v>
      </c>
      <c r="D376" s="1">
        <f>'PR-RAS'!E381</f>
        <v>513</v>
      </c>
      <c r="E376" s="1">
        <v>0</v>
      </c>
      <c r="F376" s="1">
        <v>0</v>
      </c>
      <c r="G376" s="2">
        <f t="shared" si="12"/>
        <v>553.48874999999998</v>
      </c>
      <c r="H376" s="2">
        <f t="shared" si="13"/>
        <v>2.9999999999972715E-2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160.08000000000001</v>
      </c>
      <c r="D388" s="1">
        <f>'PR-RAS'!E393</f>
        <v>0</v>
      </c>
      <c r="E388" s="1">
        <v>0</v>
      </c>
      <c r="F388" s="1">
        <v>0</v>
      </c>
      <c r="G388" s="2">
        <f t="shared" si="12"/>
        <v>61.950960000000009</v>
      </c>
      <c r="H388" s="2">
        <f t="shared" si="13"/>
        <v>8.0000000000012506E-2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160.08000000000001</v>
      </c>
      <c r="D389" s="1">
        <f>'PR-RAS'!E394</f>
        <v>0</v>
      </c>
      <c r="E389" s="1">
        <v>0</v>
      </c>
      <c r="F389" s="1">
        <v>0</v>
      </c>
      <c r="G389" s="2">
        <f t="shared" si="12"/>
        <v>62.11104000000001</v>
      </c>
      <c r="H389" s="2">
        <f t="shared" si="13"/>
        <v>8.0000000000012506E-2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1079.7699999999998</v>
      </c>
      <c r="D413" s="1">
        <f>'PR-RAS'!E418</f>
        <v>750.69</v>
      </c>
      <c r="E413" s="1">
        <v>0</v>
      </c>
      <c r="F413" s="1">
        <v>0</v>
      </c>
      <c r="G413" s="2">
        <f t="shared" si="12"/>
        <v>1063.4337999999998</v>
      </c>
      <c r="H413" s="2">
        <f t="shared" si="13"/>
        <v>0.54000000000019099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26451.9</v>
      </c>
      <c r="E414" s="1">
        <v>0</v>
      </c>
      <c r="F414" s="1">
        <v>0</v>
      </c>
      <c r="G414" s="2">
        <f t="shared" si="12"/>
        <v>21849.269400000001</v>
      </c>
      <c r="H414" s="2">
        <f t="shared" si="13"/>
        <v>9.9999999998544808E-2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93379.69</v>
      </c>
      <c r="D415" s="1">
        <f>'PR-RAS'!E420</f>
        <v>0</v>
      </c>
      <c r="E415" s="1">
        <v>0</v>
      </c>
      <c r="F415" s="1">
        <v>0</v>
      </c>
      <c r="G415" s="2">
        <f t="shared" si="12"/>
        <v>38659.191659999997</v>
      </c>
      <c r="H415" s="2">
        <f t="shared" si="13"/>
        <v>0.30999999999767169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1035.1199999999999</v>
      </c>
      <c r="D416" s="1">
        <f>'PR-RAS'!E421</f>
        <v>777.02</v>
      </c>
      <c r="E416" s="1">
        <v>0</v>
      </c>
      <c r="F416" s="1">
        <v>0</v>
      </c>
      <c r="G416" s="2">
        <f t="shared" si="12"/>
        <v>1074.5013999999999</v>
      </c>
      <c r="H416" s="2">
        <f t="shared" si="13"/>
        <v>0.13999999999987267</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245703.34999999998</v>
      </c>
      <c r="D417" s="1">
        <f>'PR-RAS'!E422</f>
        <v>253334.34</v>
      </c>
      <c r="E417" s="1">
        <v>0</v>
      </c>
      <c r="F417" s="1">
        <v>0</v>
      </c>
      <c r="G417" s="2">
        <f t="shared" si="12"/>
        <v>312986.76448000001</v>
      </c>
      <c r="H417" s="2">
        <f t="shared" si="13"/>
        <v>0.68999999997322448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242840.86</v>
      </c>
      <c r="D418" s="1">
        <f>'PR-RAS'!E423</f>
        <v>317545.29000000004</v>
      </c>
      <c r="E418" s="1">
        <v>0</v>
      </c>
      <c r="F418" s="1">
        <v>0</v>
      </c>
      <c r="G418" s="2">
        <f t="shared" si="12"/>
        <v>366097.41048000002</v>
      </c>
      <c r="H418" s="2">
        <f t="shared" si="13"/>
        <v>0.43000000005122274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2862.4899999999907</v>
      </c>
      <c r="D419" s="1">
        <f>'PR-RAS'!E424</f>
        <v>0</v>
      </c>
      <c r="E419" s="1">
        <v>0</v>
      </c>
      <c r="F419" s="1">
        <v>0</v>
      </c>
      <c r="G419" s="2">
        <f t="shared" si="12"/>
        <v>1196.5208199999961</v>
      </c>
      <c r="H419" s="2">
        <f t="shared" si="13"/>
        <v>0.48999999999068677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64210.950000000041</v>
      </c>
      <c r="E420" s="1">
        <v>0</v>
      </c>
      <c r="F420" s="1">
        <v>0</v>
      </c>
      <c r="G420" s="2">
        <f t="shared" si="12"/>
        <v>53808.776100000032</v>
      </c>
      <c r="H420" s="2">
        <f t="shared" si="13"/>
        <v>4.9999999959254637E-2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49023.290000000008</v>
      </c>
      <c r="D421" s="1">
        <f>'PR-RAS'!E426</f>
        <v>49833.29</v>
      </c>
      <c r="E421" s="1">
        <v>0</v>
      </c>
      <c r="F421" s="1">
        <v>0</v>
      </c>
      <c r="G421" s="2">
        <f t="shared" si="12"/>
        <v>62449.745399999993</v>
      </c>
      <c r="H421" s="2">
        <f t="shared" si="13"/>
        <v>0.58000000000902219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1455.12</v>
      </c>
      <c r="D423" s="1">
        <f>'PR-RAS'!E428</f>
        <v>69097.8</v>
      </c>
      <c r="E423" s="1">
        <v>0</v>
      </c>
      <c r="F423" s="1">
        <v>0</v>
      </c>
      <c r="G423" s="2">
        <f t="shared" si="12"/>
        <v>58932.603839999996</v>
      </c>
      <c r="H423" s="2">
        <f t="shared" si="13"/>
        <v>0.31999999999698048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245703.34999999998</v>
      </c>
      <c r="D637" s="1">
        <f>'PR-RAS'!E643</f>
        <v>253334.34</v>
      </c>
      <c r="E637" s="1">
        <v>0</v>
      </c>
      <c r="F637" s="1">
        <v>0</v>
      </c>
      <c r="G637" s="2">
        <f t="shared" si="14"/>
        <v>478508.61108</v>
      </c>
      <c r="H637" s="2">
        <f t="shared" si="15"/>
        <v>0.68999999997322448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242840.86</v>
      </c>
      <c r="D638" s="1">
        <f>'PR-RAS'!E644</f>
        <v>317545.29000000004</v>
      </c>
      <c r="E638" s="1">
        <v>0</v>
      </c>
      <c r="F638" s="1">
        <v>0</v>
      </c>
      <c r="G638" s="2">
        <f t="shared" si="14"/>
        <v>559242.32728000009</v>
      </c>
      <c r="H638" s="2">
        <f t="shared" si="15"/>
        <v>0.43000000005122274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2862.4899999999907</v>
      </c>
      <c r="D639" s="1">
        <f>'PR-RAS'!E645</f>
        <v>0</v>
      </c>
      <c r="E639" s="1">
        <v>0</v>
      </c>
      <c r="F639" s="1">
        <v>0</v>
      </c>
      <c r="G639" s="2">
        <f t="shared" si="14"/>
        <v>1826.2686199999941</v>
      </c>
      <c r="H639" s="2">
        <f t="shared" si="15"/>
        <v>0.48999999999068677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64210.950000000041</v>
      </c>
      <c r="E640" s="1">
        <v>0</v>
      </c>
      <c r="F640" s="1">
        <v>0</v>
      </c>
      <c r="G640" s="2">
        <f t="shared" si="14"/>
        <v>82061.59410000006</v>
      </c>
      <c r="H640" s="2">
        <f t="shared" si="15"/>
        <v>4.9999999959254637E-2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49023.290000000008</v>
      </c>
      <c r="D641" s="1">
        <f>'PR-RAS'!E647</f>
        <v>49833.29</v>
      </c>
      <c r="E641" s="1">
        <v>0</v>
      </c>
      <c r="F641" s="1">
        <v>0</v>
      </c>
      <c r="G641" s="2">
        <f t="shared" si="14"/>
        <v>95161.516799999998</v>
      </c>
      <c r="H641" s="2">
        <f t="shared" si="15"/>
        <v>0.58000000000902219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51885.78</v>
      </c>
      <c r="D643" s="1">
        <f>'PR-RAS'!E649</f>
        <v>0</v>
      </c>
      <c r="E643" s="1">
        <v>0</v>
      </c>
      <c r="F643" s="1">
        <v>0</v>
      </c>
      <c r="G643" s="2">
        <f t="shared" si="14"/>
        <v>33310.670760000001</v>
      </c>
      <c r="H643" s="2">
        <f t="shared" si="15"/>
        <v>0.22000000000116415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14377.66000000004</v>
      </c>
      <c r="E644" s="1">
        <v>0</v>
      </c>
      <c r="F644" s="1">
        <v>0</v>
      </c>
      <c r="G644" s="2">
        <f t="shared" si="14"/>
        <v>18489.670760000052</v>
      </c>
      <c r="H644" s="2">
        <f t="shared" si="15"/>
        <v>0.33999999996012775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71163.88</v>
      </c>
      <c r="D645" s="1">
        <f>'PR-RAS'!E651</f>
        <v>0</v>
      </c>
      <c r="E645" s="1">
        <v>0</v>
      </c>
      <c r="F645" s="1">
        <v>0</v>
      </c>
      <c r="G645" s="2">
        <f t="shared" si="14"/>
        <v>45829.538720000004</v>
      </c>
      <c r="H645" s="2">
        <f t="shared" si="15"/>
        <v>0.11999999999534339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46052.39</v>
      </c>
      <c r="D646" s="1">
        <f>'PR-RAS'!E653</f>
        <v>47142.39</v>
      </c>
      <c r="E646" s="1">
        <v>0</v>
      </c>
      <c r="F646" s="1">
        <v>0</v>
      </c>
      <c r="G646" s="2">
        <f t="shared" si="14"/>
        <v>90517.474649999989</v>
      </c>
      <c r="H646" s="2">
        <f t="shared" si="15"/>
        <v>0.77999999999883585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17563.98</v>
      </c>
      <c r="D647" s="1">
        <f>'PR-RAS'!E654</f>
        <v>15840.77</v>
      </c>
      <c r="E647" s="1">
        <v>0</v>
      </c>
      <c r="F647" s="1">
        <v>0</v>
      </c>
      <c r="G647" s="2">
        <f t="shared" si="14"/>
        <v>31812.605920000002</v>
      </c>
      <c r="H647" s="2">
        <f t="shared" si="15"/>
        <v>0.25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15121.49</v>
      </c>
      <c r="D648" s="1">
        <f>'PR-RAS'!E655</f>
        <v>11229.72</v>
      </c>
      <c r="E648" s="1">
        <v>0</v>
      </c>
      <c r="F648" s="1">
        <v>0</v>
      </c>
      <c r="G648" s="2">
        <f t="shared" si="14"/>
        <v>24314.861710000001</v>
      </c>
      <c r="H648" s="2">
        <f t="shared" si="15"/>
        <v>0.77000000000043656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48494.879999999997</v>
      </c>
      <c r="D649" s="1">
        <f>'PR-RAS'!E656</f>
        <v>51753.440000000002</v>
      </c>
      <c r="E649" s="1">
        <v>0</v>
      </c>
      <c r="F649" s="1">
        <v>0</v>
      </c>
      <c r="G649" s="2">
        <f t="shared" si="14"/>
        <v>98497.140480000016</v>
      </c>
      <c r="H649" s="2">
        <f t="shared" si="15"/>
        <v>0.56000000000494765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46</v>
      </c>
      <c r="D651" s="1">
        <f>'PR-RAS'!E658</f>
        <v>47</v>
      </c>
      <c r="E651" s="1">
        <v>0</v>
      </c>
      <c r="F651" s="1">
        <v>0</v>
      </c>
      <c r="G651" s="2">
        <f t="shared" si="14"/>
        <v>91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31</v>
      </c>
      <c r="D653" s="1">
        <f>'PR-RAS'!E660</f>
        <v>30</v>
      </c>
      <c r="E653" s="1">
        <v>0</v>
      </c>
      <c r="F653" s="1">
        <v>0</v>
      </c>
      <c r="G653" s="2">
        <f t="shared" si="14"/>
        <v>59.332000000000001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192600.25</v>
      </c>
      <c r="D676" s="1">
        <f>'PR-RAS'!E683</f>
        <v>210190.6</v>
      </c>
      <c r="E676" s="1">
        <v>0</v>
      </c>
      <c r="F676" s="1">
        <v>0</v>
      </c>
      <c r="G676" s="2">
        <f t="shared" si="14"/>
        <v>413762.47875000001</v>
      </c>
      <c r="H676" s="2">
        <f t="shared" si="15"/>
        <v>0.64999999999417923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160.08000000000001</v>
      </c>
      <c r="D678" s="1">
        <f>'PR-RAS'!E685</f>
        <v>0</v>
      </c>
      <c r="E678" s="1">
        <v>0</v>
      </c>
      <c r="F678" s="1">
        <v>0</v>
      </c>
      <c r="G678" s="2">
        <f t="shared" si="14"/>
        <v>108.37416000000002</v>
      </c>
      <c r="H678" s="2">
        <f t="shared" si="15"/>
        <v>8.0000000000012506E-2</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2299.89</v>
      </c>
      <c r="D725" s="1">
        <f>'PR-RAS'!E732</f>
        <v>0</v>
      </c>
      <c r="E725" s="1">
        <v>0</v>
      </c>
      <c r="F725" s="1">
        <v>0</v>
      </c>
      <c r="G725" s="2">
        <f t="shared" si="14"/>
        <v>1665.1203599999999</v>
      </c>
      <c r="H725" s="2">
        <f t="shared" si="15"/>
        <v>0.11000000000012733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882.88</v>
      </c>
      <c r="E726" s="1">
        <v>0</v>
      </c>
      <c r="F726" s="1">
        <v>0</v>
      </c>
      <c r="G726" s="2">
        <f t="shared" si="14"/>
        <v>1280.1759999999999</v>
      </c>
      <c r="H726" s="2">
        <f t="shared" si="15"/>
        <v>0.12000000000000455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10441.280000000001</v>
      </c>
      <c r="D727" s="1">
        <f>'PR-RAS'!E734</f>
        <v>9482.2000000000007</v>
      </c>
      <c r="E727" s="1">
        <v>0</v>
      </c>
      <c r="F727" s="1">
        <v>0</v>
      </c>
      <c r="G727" s="2">
        <f t="shared" si="14"/>
        <v>21348.523679999998</v>
      </c>
      <c r="H727" s="2">
        <f t="shared" si="15"/>
        <v>0.48000000000138243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69</v>
      </c>
      <c r="E729" s="1">
        <v>0</v>
      </c>
      <c r="F729" s="1">
        <v>0</v>
      </c>
      <c r="G729" s="2">
        <f t="shared" si="14"/>
        <v>100.464</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1154.6400000000001</v>
      </c>
      <c r="D731" s="1">
        <f>'PR-RAS'!E738</f>
        <v>475.59</v>
      </c>
      <c r="E731" s="1">
        <v>0</v>
      </c>
      <c r="F731" s="1">
        <v>0</v>
      </c>
      <c r="G731" s="2">
        <f t="shared" si="14"/>
        <v>1537.2486000000001</v>
      </c>
      <c r="H731" s="2">
        <f t="shared" si="15"/>
        <v>0.76999999999992497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388</v>
      </c>
      <c r="E737" s="1">
        <v>0</v>
      </c>
      <c r="F737" s="1">
        <v>0</v>
      </c>
      <c r="G737" s="2">
        <f t="shared" si="28"/>
        <v>571.13599999999997</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21535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245520.64999999997</v>
      </c>
      <c r="I16" s="298">
        <f>'PR-RAS'!E6</f>
        <v>253334.34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241578.38999999998</v>
      </c>
      <c r="I17" s="298">
        <f>'PR-RAS'!E152</f>
        <v>316794.60000000003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51885.78</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14377.66000000004</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29" zoomScaleNormal="100" workbookViewId="0">
      <selection activeCell="E642" sqref="E6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245520.64999999997</v>
      </c>
      <c r="E6" s="59">
        <f>E7+E43+E49+E82+E106+E125+E134+E140</f>
        <v>253334.34</v>
      </c>
      <c r="F6" s="44">
        <f t="shared" ref="F6:F132" si="0">IF(D6&lt;&gt;0,IF(E6/D6&gt;=100,"&gt;&gt;100",E6/D6*100),"-")</f>
        <v>103.18249809130108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192760.33</v>
      </c>
      <c r="E49" s="59">
        <f>E50+E53+E58+E61+E64+E68+E71+E74+E77</f>
        <v>210190.6</v>
      </c>
      <c r="F49" s="44">
        <f t="shared" si="0"/>
        <v>109.0424570242228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192760.33</v>
      </c>
      <c r="E68" s="59">
        <f t="shared" si="11"/>
        <v>210190.6</v>
      </c>
      <c r="F68" s="44">
        <f t="shared" si="0"/>
        <v>109.0424570242228</v>
      </c>
    </row>
    <row r="69" spans="1:6" ht="12.75" customHeight="1" x14ac:dyDescent="0.2">
      <c r="A69" s="62" t="s">
        <v>189</v>
      </c>
      <c r="B69" s="63" t="s">
        <v>190</v>
      </c>
      <c r="C69" s="267" t="s">
        <v>189</v>
      </c>
      <c r="D69" s="193">
        <v>192600.25</v>
      </c>
      <c r="E69" s="193">
        <v>210190.6</v>
      </c>
      <c r="F69" s="44">
        <f t="shared" si="0"/>
        <v>109.13308783347892</v>
      </c>
    </row>
    <row r="70" spans="1:6" ht="24" x14ac:dyDescent="0.2">
      <c r="A70" s="62" t="s">
        <v>191</v>
      </c>
      <c r="B70" s="63" t="s">
        <v>192</v>
      </c>
      <c r="C70" s="267" t="s">
        <v>191</v>
      </c>
      <c r="D70" s="193">
        <v>160.08000000000001</v>
      </c>
      <c r="E70" s="193"/>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70</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70</v>
      </c>
      <c r="E112" s="59">
        <f t="shared" si="20"/>
        <v>0</v>
      </c>
      <c r="F112" s="44">
        <f t="shared" si="0"/>
        <v>0</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70</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4753.05</v>
      </c>
      <c r="E125" s="59">
        <f t="shared" si="22"/>
        <v>5124.05</v>
      </c>
      <c r="F125" s="44">
        <f t="shared" si="0"/>
        <v>107.80551435394115</v>
      </c>
    </row>
    <row r="126" spans="1:6" ht="12.75" customHeight="1" x14ac:dyDescent="0.2">
      <c r="A126" s="62">
        <v>661</v>
      </c>
      <c r="B126" s="64" t="s">
        <v>303</v>
      </c>
      <c r="C126" s="267" t="s">
        <v>304</v>
      </c>
      <c r="D126" s="59">
        <f t="shared" ref="D126:E126" si="23">SUM(D127:D128)</f>
        <v>4753.05</v>
      </c>
      <c r="E126" s="59">
        <f t="shared" si="23"/>
        <v>4854.05</v>
      </c>
      <c r="F126" s="44">
        <f t="shared" si="0"/>
        <v>102.12495134702979</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4753.05</v>
      </c>
      <c r="E128" s="193">
        <v>4854.05</v>
      </c>
      <c r="F128" s="44">
        <f t="shared" si="0"/>
        <v>102.12495134702979</v>
      </c>
    </row>
    <row r="129" spans="1:6" ht="36" x14ac:dyDescent="0.2">
      <c r="A129" s="62">
        <v>663</v>
      </c>
      <c r="B129" s="181" t="s">
        <v>309</v>
      </c>
      <c r="C129" s="267" t="s">
        <v>310</v>
      </c>
      <c r="D129" s="59">
        <f t="shared" ref="D129:E129" si="24">SUM(D130:D133)</f>
        <v>0</v>
      </c>
      <c r="E129" s="59">
        <f t="shared" si="24"/>
        <v>270</v>
      </c>
      <c r="F129" s="44" t="str">
        <f t="shared" si="0"/>
        <v>-</v>
      </c>
    </row>
    <row r="130" spans="1:6" ht="12.75" customHeight="1" x14ac:dyDescent="0.2">
      <c r="A130" s="62">
        <v>6631</v>
      </c>
      <c r="B130" s="64" t="s">
        <v>311</v>
      </c>
      <c r="C130" s="267" t="s">
        <v>312</v>
      </c>
      <c r="D130" s="193">
        <v>0</v>
      </c>
      <c r="E130" s="193">
        <v>270</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47937.27</v>
      </c>
      <c r="E134" s="59">
        <f t="shared" si="25"/>
        <v>38019.69</v>
      </c>
      <c r="F134" s="44">
        <f t="shared" ref="F134:F229" si="26">IF(D134&lt;&gt;0,IF(E134/D134&gt;=100,"&gt;&gt;100",E134/D134*100),"-")</f>
        <v>79.311337504200807</v>
      </c>
    </row>
    <row r="135" spans="1:6" ht="24" x14ac:dyDescent="0.2">
      <c r="A135" s="62">
        <v>671</v>
      </c>
      <c r="B135" s="181" t="s">
        <v>321</v>
      </c>
      <c r="C135" s="267" t="s">
        <v>322</v>
      </c>
      <c r="D135" s="59">
        <f t="shared" ref="D135:E135" si="27">SUM(D136:D138)</f>
        <v>47937.27</v>
      </c>
      <c r="E135" s="59">
        <f t="shared" si="27"/>
        <v>38019.69</v>
      </c>
      <c r="F135" s="44">
        <f t="shared" si="26"/>
        <v>79.311337504200807</v>
      </c>
    </row>
    <row r="136" spans="1:6" ht="12.75" customHeight="1" x14ac:dyDescent="0.2">
      <c r="A136" s="62">
        <v>6711</v>
      </c>
      <c r="B136" s="64" t="s">
        <v>323</v>
      </c>
      <c r="C136" s="267" t="s">
        <v>324</v>
      </c>
      <c r="D136" s="193">
        <v>47937.27</v>
      </c>
      <c r="E136" s="193">
        <v>37782</v>
      </c>
      <c r="F136" s="44">
        <f t="shared" si="26"/>
        <v>78.815502009188265</v>
      </c>
    </row>
    <row r="137" spans="1:6" ht="24" x14ac:dyDescent="0.2">
      <c r="A137" s="62">
        <v>6712</v>
      </c>
      <c r="B137" s="181" t="s">
        <v>325</v>
      </c>
      <c r="C137" s="267" t="s">
        <v>326</v>
      </c>
      <c r="D137" s="193">
        <v>0</v>
      </c>
      <c r="E137" s="193">
        <v>237.69</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241578.38999999998</v>
      </c>
      <c r="E152" s="59">
        <f>E153+E164+E202+E221+E230+E262+E273</f>
        <v>316794.60000000003</v>
      </c>
      <c r="F152" s="44">
        <f t="shared" si="26"/>
        <v>131.1353221618871</v>
      </c>
    </row>
    <row r="153" spans="1:6" ht="12.75" customHeight="1" x14ac:dyDescent="0.2">
      <c r="A153" s="62">
        <v>31</v>
      </c>
      <c r="B153" s="63" t="s">
        <v>356</v>
      </c>
      <c r="C153" s="267" t="s">
        <v>35</v>
      </c>
      <c r="D153" s="59">
        <f t="shared" ref="D153:E153" si="30">D154+D159+D160</f>
        <v>198305.31999999998</v>
      </c>
      <c r="E153" s="59">
        <f t="shared" si="30"/>
        <v>293131.77</v>
      </c>
      <c r="F153" s="44">
        <f t="shared" si="26"/>
        <v>147.81840951115183</v>
      </c>
    </row>
    <row r="154" spans="1:6" ht="12.75" customHeight="1" x14ac:dyDescent="0.2">
      <c r="A154" s="62">
        <v>311</v>
      </c>
      <c r="B154" s="63" t="s">
        <v>357</v>
      </c>
      <c r="C154" s="267" t="s">
        <v>358</v>
      </c>
      <c r="D154" s="59">
        <f t="shared" ref="D154:E154" si="31">SUM(D155:D158)</f>
        <v>165424.04999999999</v>
      </c>
      <c r="E154" s="59">
        <f t="shared" si="31"/>
        <v>250999.47</v>
      </c>
      <c r="F154" s="44">
        <f t="shared" si="26"/>
        <v>151.73094238715592</v>
      </c>
    </row>
    <row r="155" spans="1:6" ht="12.75" customHeight="1" x14ac:dyDescent="0.2">
      <c r="A155" s="62">
        <v>3111</v>
      </c>
      <c r="B155" s="63" t="s">
        <v>359</v>
      </c>
      <c r="C155" s="267" t="s">
        <v>360</v>
      </c>
      <c r="D155" s="193">
        <v>165424.04999999999</v>
      </c>
      <c r="E155" s="193">
        <v>250999.47</v>
      </c>
      <c r="F155" s="44">
        <f t="shared" si="26"/>
        <v>151.73094238715592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7302.53</v>
      </c>
      <c r="E159" s="193">
        <v>1103.5999999999999</v>
      </c>
      <c r="F159" s="44">
        <f t="shared" si="26"/>
        <v>15.112570574855564</v>
      </c>
    </row>
    <row r="160" spans="1:6" ht="12.75" customHeight="1" x14ac:dyDescent="0.2">
      <c r="A160" s="62">
        <v>313</v>
      </c>
      <c r="B160" s="64" t="s">
        <v>369</v>
      </c>
      <c r="C160" s="267" t="s">
        <v>370</v>
      </c>
      <c r="D160" s="59">
        <f t="shared" ref="D160:E160" si="32">SUM(D161:D163)</f>
        <v>25578.74</v>
      </c>
      <c r="E160" s="59">
        <f t="shared" si="32"/>
        <v>41028.699999999997</v>
      </c>
      <c r="F160" s="44">
        <f t="shared" si="26"/>
        <v>160.40156786456251</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25578.74</v>
      </c>
      <c r="E162" s="193">
        <v>41028.699999999997</v>
      </c>
      <c r="F162" s="44">
        <f t="shared" si="26"/>
        <v>160.40156786456251</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43051.090000000004</v>
      </c>
      <c r="E164" s="59">
        <f>E165+E170+E178+E188+E189+E194</f>
        <v>23472.87</v>
      </c>
      <c r="F164" s="44">
        <f t="shared" si="26"/>
        <v>54.523288492811673</v>
      </c>
    </row>
    <row r="165" spans="1:6" ht="12.75" customHeight="1" x14ac:dyDescent="0.2">
      <c r="A165" s="62">
        <v>321</v>
      </c>
      <c r="B165" s="63" t="s">
        <v>379</v>
      </c>
      <c r="C165" s="267" t="s">
        <v>380</v>
      </c>
      <c r="D165" s="59">
        <f t="shared" ref="D165:E165" si="33">SUM(D166:D169)</f>
        <v>10976.75</v>
      </c>
      <c r="E165" s="59">
        <f t="shared" si="33"/>
        <v>9753.0600000000013</v>
      </c>
      <c r="F165" s="44">
        <f t="shared" si="26"/>
        <v>88.851982599585497</v>
      </c>
    </row>
    <row r="166" spans="1:6" ht="12.75" customHeight="1" x14ac:dyDescent="0.2">
      <c r="A166" s="62">
        <v>3211</v>
      </c>
      <c r="B166" s="63" t="s">
        <v>381</v>
      </c>
      <c r="C166" s="267" t="s">
        <v>382</v>
      </c>
      <c r="D166" s="193">
        <v>445.71</v>
      </c>
      <c r="E166" s="193">
        <v>160.86000000000001</v>
      </c>
      <c r="F166" s="44">
        <f t="shared" si="26"/>
        <v>36.0907316416504</v>
      </c>
    </row>
    <row r="167" spans="1:6" ht="12.75" customHeight="1" x14ac:dyDescent="0.2">
      <c r="A167" s="62">
        <v>3212</v>
      </c>
      <c r="B167" s="63" t="s">
        <v>383</v>
      </c>
      <c r="C167" s="267" t="s">
        <v>384</v>
      </c>
      <c r="D167" s="193">
        <v>10441.280000000001</v>
      </c>
      <c r="E167" s="193">
        <v>9482.2000000000007</v>
      </c>
      <c r="F167" s="44">
        <f t="shared" si="26"/>
        <v>90.814536148824658</v>
      </c>
    </row>
    <row r="168" spans="1:6" ht="12.75" customHeight="1" x14ac:dyDescent="0.2">
      <c r="A168" s="62">
        <v>3213</v>
      </c>
      <c r="B168" s="63" t="s">
        <v>385</v>
      </c>
      <c r="C168" s="267" t="s">
        <v>386</v>
      </c>
      <c r="D168" s="193">
        <v>66</v>
      </c>
      <c r="E168" s="193"/>
      <c r="F168" s="44">
        <f t="shared" si="26"/>
        <v>0</v>
      </c>
    </row>
    <row r="169" spans="1:6" ht="12.75" customHeight="1" x14ac:dyDescent="0.2">
      <c r="A169" s="62">
        <v>3214</v>
      </c>
      <c r="B169" s="63" t="s">
        <v>387</v>
      </c>
      <c r="C169" s="267" t="s">
        <v>388</v>
      </c>
      <c r="D169" s="193">
        <v>23.76</v>
      </c>
      <c r="E169" s="193">
        <v>110</v>
      </c>
      <c r="F169" s="44">
        <f t="shared" si="26"/>
        <v>462.96296296296299</v>
      </c>
    </row>
    <row r="170" spans="1:6" ht="12.75" customHeight="1" x14ac:dyDescent="0.2">
      <c r="A170" s="62">
        <v>322</v>
      </c>
      <c r="B170" s="63" t="s">
        <v>389</v>
      </c>
      <c r="C170" s="267" t="s">
        <v>390</v>
      </c>
      <c r="D170" s="59">
        <f t="shared" ref="D170:E170" si="34">SUM(D171:D177)</f>
        <v>23309.510000000002</v>
      </c>
      <c r="E170" s="59">
        <f t="shared" si="34"/>
        <v>4591.7099999999991</v>
      </c>
      <c r="F170" s="44">
        <f t="shared" si="26"/>
        <v>19.698869688809413</v>
      </c>
    </row>
    <row r="171" spans="1:6" ht="12.75" customHeight="1" x14ac:dyDescent="0.2">
      <c r="A171" s="62">
        <v>3221</v>
      </c>
      <c r="B171" s="63" t="s">
        <v>391</v>
      </c>
      <c r="C171" s="267" t="s">
        <v>392</v>
      </c>
      <c r="D171" s="193">
        <v>1546.31</v>
      </c>
      <c r="E171" s="193">
        <v>1548.53</v>
      </c>
      <c r="F171" s="44">
        <f t="shared" si="26"/>
        <v>100.14356758993992</v>
      </c>
    </row>
    <row r="172" spans="1:6" ht="12.75" customHeight="1" x14ac:dyDescent="0.2">
      <c r="A172" s="62">
        <v>3222</v>
      </c>
      <c r="B172" s="63" t="s">
        <v>393</v>
      </c>
      <c r="C172" s="267" t="s">
        <v>394</v>
      </c>
      <c r="D172" s="193">
        <v>409.48</v>
      </c>
      <c r="E172" s="193"/>
      <c r="F172" s="44">
        <f t="shared" si="26"/>
        <v>0</v>
      </c>
    </row>
    <row r="173" spans="1:6" ht="12.75" customHeight="1" x14ac:dyDescent="0.2">
      <c r="A173" s="62">
        <v>3223</v>
      </c>
      <c r="B173" s="64" t="s">
        <v>395</v>
      </c>
      <c r="C173" s="267" t="s">
        <v>396</v>
      </c>
      <c r="D173" s="193">
        <v>21021.86</v>
      </c>
      <c r="E173" s="193">
        <v>2823.47</v>
      </c>
      <c r="F173" s="44">
        <f t="shared" si="26"/>
        <v>13.431114087906588</v>
      </c>
    </row>
    <row r="174" spans="1:6" ht="12.75" customHeight="1" x14ac:dyDescent="0.2">
      <c r="A174" s="62">
        <v>3224</v>
      </c>
      <c r="B174" s="64" t="s">
        <v>397</v>
      </c>
      <c r="C174" s="267" t="s">
        <v>398</v>
      </c>
      <c r="D174" s="193">
        <v>101.4</v>
      </c>
      <c r="E174" s="193">
        <v>147.72999999999999</v>
      </c>
      <c r="F174" s="44">
        <f t="shared" si="26"/>
        <v>145.69033530571991</v>
      </c>
    </row>
    <row r="175" spans="1:6" ht="12.75" customHeight="1" x14ac:dyDescent="0.2">
      <c r="A175" s="62">
        <v>3225</v>
      </c>
      <c r="B175" s="64" t="s">
        <v>399</v>
      </c>
      <c r="C175" s="267" t="s">
        <v>400</v>
      </c>
      <c r="D175" s="193">
        <v>230.46</v>
      </c>
      <c r="E175" s="193"/>
      <c r="F175" s="44">
        <f t="shared" si="26"/>
        <v>0</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71.98</v>
      </c>
      <c r="F177" s="44" t="str">
        <f t="shared" si="26"/>
        <v>-</v>
      </c>
    </row>
    <row r="178" spans="1:6" ht="12.75" customHeight="1" x14ac:dyDescent="0.2">
      <c r="A178" s="62">
        <v>323</v>
      </c>
      <c r="B178" s="64" t="s">
        <v>405</v>
      </c>
      <c r="C178" s="267" t="s">
        <v>406</v>
      </c>
      <c r="D178" s="59">
        <f t="shared" ref="D178:E178" si="35">SUM(D179:D187)</f>
        <v>8227.2200000000012</v>
      </c>
      <c r="E178" s="59">
        <f t="shared" si="35"/>
        <v>8294.7099999999991</v>
      </c>
      <c r="F178" s="44">
        <f t="shared" si="26"/>
        <v>100.82032569932491</v>
      </c>
    </row>
    <row r="179" spans="1:6" ht="12.75" customHeight="1" x14ac:dyDescent="0.2">
      <c r="A179" s="62">
        <v>3231</v>
      </c>
      <c r="B179" s="64" t="s">
        <v>407</v>
      </c>
      <c r="C179" s="267" t="s">
        <v>408</v>
      </c>
      <c r="D179" s="193">
        <v>528</v>
      </c>
      <c r="E179" s="193">
        <v>644.12</v>
      </c>
      <c r="F179" s="44">
        <f t="shared" si="26"/>
        <v>121.99242424242425</v>
      </c>
    </row>
    <row r="180" spans="1:6" ht="12.75" customHeight="1" x14ac:dyDescent="0.2">
      <c r="A180" s="62">
        <v>3232</v>
      </c>
      <c r="B180" s="64" t="s">
        <v>409</v>
      </c>
      <c r="C180" s="267" t="s">
        <v>410</v>
      </c>
      <c r="D180" s="193">
        <v>3427.5</v>
      </c>
      <c r="E180" s="193">
        <v>3958.76</v>
      </c>
      <c r="F180" s="44">
        <f t="shared" si="26"/>
        <v>115.49992706053975</v>
      </c>
    </row>
    <row r="181" spans="1:6" ht="12.75" customHeight="1" x14ac:dyDescent="0.2">
      <c r="A181" s="62">
        <v>3233</v>
      </c>
      <c r="B181" s="64" t="s">
        <v>411</v>
      </c>
      <c r="C181" s="267" t="s">
        <v>412</v>
      </c>
      <c r="D181" s="193">
        <v>740</v>
      </c>
      <c r="E181" s="193">
        <v>50</v>
      </c>
      <c r="F181" s="44">
        <f t="shared" si="26"/>
        <v>6.756756756756757</v>
      </c>
    </row>
    <row r="182" spans="1:6" ht="12.75" customHeight="1" x14ac:dyDescent="0.2">
      <c r="A182" s="62">
        <v>3234</v>
      </c>
      <c r="B182" s="64" t="s">
        <v>413</v>
      </c>
      <c r="C182" s="267" t="s">
        <v>414</v>
      </c>
      <c r="D182" s="193">
        <v>1369.88</v>
      </c>
      <c r="E182" s="193">
        <v>1398.94</v>
      </c>
      <c r="F182" s="44">
        <f t="shared" si="26"/>
        <v>102.12135369521418</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153.75</v>
      </c>
      <c r="E184" s="193">
        <v>236.75</v>
      </c>
      <c r="F184" s="44">
        <f t="shared" si="26"/>
        <v>153.98373983739836</v>
      </c>
    </row>
    <row r="185" spans="1:6" ht="12.75" customHeight="1" x14ac:dyDescent="0.2">
      <c r="A185" s="62">
        <v>3237</v>
      </c>
      <c r="B185" s="63" t="s">
        <v>419</v>
      </c>
      <c r="C185" s="267" t="s">
        <v>420</v>
      </c>
      <c r="D185" s="193">
        <v>1154.6400000000001</v>
      </c>
      <c r="E185" s="193">
        <v>495.59</v>
      </c>
      <c r="F185" s="44">
        <f t="shared" si="26"/>
        <v>42.92160327028337</v>
      </c>
    </row>
    <row r="186" spans="1:6" ht="12.75" customHeight="1" x14ac:dyDescent="0.2">
      <c r="A186" s="62">
        <v>3238</v>
      </c>
      <c r="B186" s="63" t="s">
        <v>421</v>
      </c>
      <c r="C186" s="267" t="s">
        <v>422</v>
      </c>
      <c r="D186" s="193">
        <v>625.95000000000005</v>
      </c>
      <c r="E186" s="193">
        <v>1510.55</v>
      </c>
      <c r="F186" s="44">
        <f t="shared" si="26"/>
        <v>241.32119178848149</v>
      </c>
    </row>
    <row r="187" spans="1:6" ht="12.75" customHeight="1" x14ac:dyDescent="0.2">
      <c r="A187" s="62">
        <v>3239</v>
      </c>
      <c r="B187" s="63" t="s">
        <v>423</v>
      </c>
      <c r="C187" s="267" t="s">
        <v>424</v>
      </c>
      <c r="D187" s="193">
        <v>227.5</v>
      </c>
      <c r="E187" s="193"/>
      <c r="F187" s="44">
        <f t="shared" si="26"/>
        <v>0</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537.61</v>
      </c>
      <c r="E194" s="59">
        <f t="shared" si="36"/>
        <v>833.39</v>
      </c>
      <c r="F194" s="44">
        <f t="shared" si="26"/>
        <v>155.01757779803202</v>
      </c>
    </row>
    <row r="195" spans="1:6" ht="12.75" customHeight="1" x14ac:dyDescent="0.2">
      <c r="A195" s="62">
        <v>3291</v>
      </c>
      <c r="B195" s="182" t="s">
        <v>439</v>
      </c>
      <c r="C195" s="267" t="s">
        <v>440</v>
      </c>
      <c r="D195" s="193">
        <v>70</v>
      </c>
      <c r="E195" s="193">
        <v>344.02</v>
      </c>
      <c r="F195" s="44">
        <f t="shared" si="26"/>
        <v>491.45714285714286</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278.25</v>
      </c>
      <c r="E197" s="193">
        <v>61.37</v>
      </c>
      <c r="F197" s="44">
        <f t="shared" si="26"/>
        <v>22.055705300988318</v>
      </c>
    </row>
    <row r="198" spans="1:6" ht="12.75" customHeight="1" x14ac:dyDescent="0.2">
      <c r="A198" s="62">
        <v>3294</v>
      </c>
      <c r="B198" s="63" t="s">
        <v>445</v>
      </c>
      <c r="C198" s="267" t="s">
        <v>446</v>
      </c>
      <c r="D198" s="193">
        <v>0</v>
      </c>
      <c r="E198" s="193">
        <v>40</v>
      </c>
      <c r="F198" s="44" t="str">
        <f t="shared" si="26"/>
        <v>-</v>
      </c>
    </row>
    <row r="199" spans="1:6" ht="12.75" customHeight="1" x14ac:dyDescent="0.2">
      <c r="A199" s="62">
        <v>3295</v>
      </c>
      <c r="B199" s="63" t="s">
        <v>447</v>
      </c>
      <c r="C199" s="267" t="s">
        <v>448</v>
      </c>
      <c r="D199" s="193">
        <v>189.36</v>
      </c>
      <c r="E199" s="193">
        <v>388</v>
      </c>
      <c r="F199" s="44">
        <f t="shared" si="26"/>
        <v>204.90071820870298</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0</v>
      </c>
      <c r="E201" s="193"/>
      <c r="F201" s="44" t="str">
        <f t="shared" si="26"/>
        <v>-</v>
      </c>
    </row>
    <row r="202" spans="1:6" ht="12.75" customHeight="1" x14ac:dyDescent="0.2">
      <c r="A202" s="62">
        <v>34</v>
      </c>
      <c r="B202" s="182" t="s">
        <v>453</v>
      </c>
      <c r="C202" s="267" t="s">
        <v>454</v>
      </c>
      <c r="D202" s="59">
        <f t="shared" ref="D202:E202" si="37">D203+D208+D216</f>
        <v>221.98</v>
      </c>
      <c r="E202" s="59">
        <f t="shared" si="37"/>
        <v>189.96</v>
      </c>
      <c r="F202" s="44">
        <f t="shared" si="26"/>
        <v>85.575277051986674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221.98</v>
      </c>
      <c r="E216" s="59">
        <f t="shared" si="40"/>
        <v>189.96</v>
      </c>
      <c r="F216" s="44">
        <f t="shared" si="26"/>
        <v>85.575277051986674</v>
      </c>
    </row>
    <row r="217" spans="1:6" ht="12.75" customHeight="1" x14ac:dyDescent="0.2">
      <c r="A217" s="62">
        <v>3431</v>
      </c>
      <c r="B217" s="181" t="s">
        <v>483</v>
      </c>
      <c r="C217" s="267" t="s">
        <v>484</v>
      </c>
      <c r="D217" s="193">
        <v>221.98</v>
      </c>
      <c r="E217" s="193">
        <v>189.96</v>
      </c>
      <c r="F217" s="44">
        <f t="shared" si="26"/>
        <v>85.575277051986674</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241578.38999999998</v>
      </c>
      <c r="E299" s="59">
        <f>E152-E297+E298</f>
        <v>316794.60000000003</v>
      </c>
      <c r="F299" s="44">
        <f t="shared" si="68"/>
        <v>131.1353221618871</v>
      </c>
    </row>
    <row r="300" spans="1:6" ht="12.75" customHeight="1" x14ac:dyDescent="0.2">
      <c r="A300" s="62" t="s">
        <v>629</v>
      </c>
      <c r="B300" s="63" t="s">
        <v>640</v>
      </c>
      <c r="C300" s="267" t="s">
        <v>641</v>
      </c>
      <c r="D300" s="59">
        <f>IF(D6&gt;=D299,D6-D299,0)</f>
        <v>3942.2599999999802</v>
      </c>
      <c r="E300" s="59">
        <f>IF(E6&gt;=E299,E6-E299,0)</f>
        <v>0</v>
      </c>
      <c r="F300" s="44">
        <f t="shared" si="68"/>
        <v>0</v>
      </c>
    </row>
    <row r="301" spans="1:6" ht="12.75" customHeight="1" x14ac:dyDescent="0.2">
      <c r="A301" s="62" t="s">
        <v>629</v>
      </c>
      <c r="B301" s="63" t="s">
        <v>642</v>
      </c>
      <c r="C301" s="267" t="s">
        <v>643</v>
      </c>
      <c r="D301" s="59">
        <f>IF(D299&gt;=D6,D299-D6,0)</f>
        <v>0</v>
      </c>
      <c r="E301" s="59">
        <f>IF(E299&gt;=E6,E299-E6,0)</f>
        <v>63460.260000000038</v>
      </c>
      <c r="F301" s="44" t="str">
        <f t="shared" si="68"/>
        <v>-</v>
      </c>
    </row>
    <row r="302" spans="1:6" ht="12.75" customHeight="1" x14ac:dyDescent="0.2">
      <c r="A302" s="62">
        <v>92211</v>
      </c>
      <c r="B302" s="63" t="s">
        <v>644</v>
      </c>
      <c r="C302" s="267" t="s">
        <v>645</v>
      </c>
      <c r="D302" s="193">
        <v>142402.98000000001</v>
      </c>
      <c r="E302" s="193">
        <v>23381.39</v>
      </c>
      <c r="F302" s="44">
        <f t="shared" si="68"/>
        <v>16.419171845982437</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420</v>
      </c>
      <c r="E304" s="193">
        <v>68320.78</v>
      </c>
      <c r="F304" s="44" t="str">
        <f t="shared" si="68"/>
        <v>&gt;&gt;100</v>
      </c>
    </row>
    <row r="305" spans="1:6" ht="12" x14ac:dyDescent="0.2">
      <c r="A305" s="62">
        <v>9661</v>
      </c>
      <c r="B305" s="228" t="s">
        <v>650</v>
      </c>
      <c r="C305" s="267" t="s">
        <v>651</v>
      </c>
      <c r="D305" s="193">
        <v>420</v>
      </c>
      <c r="E305" s="193"/>
      <c r="F305" s="44">
        <f t="shared" si="68"/>
        <v>0</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182.7</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182.7</v>
      </c>
      <c r="E321" s="59">
        <f t="shared" si="76"/>
        <v>0</v>
      </c>
      <c r="F321" s="44">
        <f t="shared" si="72"/>
        <v>0</v>
      </c>
    </row>
    <row r="322" spans="1:6" ht="12.75" customHeight="1" x14ac:dyDescent="0.2">
      <c r="A322" s="62">
        <v>721</v>
      </c>
      <c r="B322" s="63" t="s">
        <v>683</v>
      </c>
      <c r="C322" s="267" t="s">
        <v>684</v>
      </c>
      <c r="D322" s="59">
        <f t="shared" ref="D322:E322" si="77">SUM(D323:D326)</f>
        <v>182.7</v>
      </c>
      <c r="E322" s="59">
        <f t="shared" si="77"/>
        <v>0</v>
      </c>
      <c r="F322" s="44">
        <f t="shared" si="72"/>
        <v>0</v>
      </c>
    </row>
    <row r="323" spans="1:6" ht="12.75" customHeight="1" x14ac:dyDescent="0.2">
      <c r="A323" s="62">
        <v>7211</v>
      </c>
      <c r="B323" s="63" t="s">
        <v>685</v>
      </c>
      <c r="C323" s="267" t="s">
        <v>686</v>
      </c>
      <c r="D323" s="193">
        <v>182.7</v>
      </c>
      <c r="E323" s="193"/>
      <c r="F323" s="44">
        <f t="shared" si="72"/>
        <v>0</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1262.4699999999998</v>
      </c>
      <c r="E360" s="59">
        <f t="shared" si="86"/>
        <v>750.69</v>
      </c>
      <c r="F360" s="44">
        <f t="shared" si="72"/>
        <v>59.462007017988562</v>
      </c>
    </row>
    <row r="361" spans="1:6" ht="12.75" customHeight="1" x14ac:dyDescent="0.2">
      <c r="A361" s="62">
        <v>41</v>
      </c>
      <c r="B361" s="63" t="s">
        <v>761</v>
      </c>
      <c r="C361" s="267" t="s">
        <v>762</v>
      </c>
      <c r="D361" s="59">
        <f t="shared" ref="D361:E361" si="87">D362+D366</f>
        <v>0</v>
      </c>
      <c r="E361" s="59">
        <f t="shared" si="87"/>
        <v>237.69</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237.69</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v>237.69</v>
      </c>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1262.4699999999998</v>
      </c>
      <c r="E373" s="59">
        <f t="shared" si="90"/>
        <v>513</v>
      </c>
      <c r="F373" s="44">
        <f t="shared" si="72"/>
        <v>40.634628941677832</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1102.3899999999999</v>
      </c>
      <c r="E379" s="59">
        <f t="shared" si="92"/>
        <v>513</v>
      </c>
      <c r="F379" s="44">
        <f t="shared" si="72"/>
        <v>46.535255218207716</v>
      </c>
    </row>
    <row r="380" spans="1:6" ht="12.75" customHeight="1" x14ac:dyDescent="0.2">
      <c r="A380" s="62">
        <v>4221</v>
      </c>
      <c r="B380" s="63" t="s">
        <v>695</v>
      </c>
      <c r="C380" s="267" t="s">
        <v>787</v>
      </c>
      <c r="D380" s="193">
        <v>652.41999999999996</v>
      </c>
      <c r="E380" s="193"/>
      <c r="F380" s="44">
        <f t="shared" si="72"/>
        <v>0</v>
      </c>
    </row>
    <row r="381" spans="1:6" ht="12.75" customHeight="1" x14ac:dyDescent="0.2">
      <c r="A381" s="62">
        <v>4222</v>
      </c>
      <c r="B381" s="63" t="s">
        <v>788</v>
      </c>
      <c r="C381" s="267" t="s">
        <v>789</v>
      </c>
      <c r="D381" s="193">
        <v>449.97</v>
      </c>
      <c r="E381" s="193">
        <v>513</v>
      </c>
      <c r="F381" s="44">
        <f t="shared" si="72"/>
        <v>114.00760050670044</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160.08000000000001</v>
      </c>
      <c r="E393" s="59">
        <f t="shared" si="94"/>
        <v>0</v>
      </c>
      <c r="F393" s="44">
        <f t="shared" si="72"/>
        <v>0</v>
      </c>
    </row>
    <row r="394" spans="1:6" ht="12.75" customHeight="1" x14ac:dyDescent="0.2">
      <c r="A394" s="62">
        <v>4241</v>
      </c>
      <c r="B394" s="63" t="s">
        <v>804</v>
      </c>
      <c r="C394" s="267" t="s">
        <v>805</v>
      </c>
      <c r="D394" s="193">
        <v>160.08000000000001</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1079.7699999999998</v>
      </c>
      <c r="E418" s="59">
        <f t="shared" si="102"/>
        <v>750.69</v>
      </c>
      <c r="F418" s="44">
        <f t="shared" si="72"/>
        <v>69.523139187049111</v>
      </c>
    </row>
    <row r="419" spans="1:6" ht="12.75" customHeight="1" x14ac:dyDescent="0.2">
      <c r="A419" s="62">
        <v>92212</v>
      </c>
      <c r="B419" s="63" t="s">
        <v>844</v>
      </c>
      <c r="C419" s="267" t="s">
        <v>845</v>
      </c>
      <c r="D419" s="193">
        <v>0</v>
      </c>
      <c r="E419" s="193">
        <v>26451.9</v>
      </c>
      <c r="F419" s="44" t="str">
        <f t="shared" si="72"/>
        <v>-</v>
      </c>
    </row>
    <row r="420" spans="1:6" ht="12.75" customHeight="1" x14ac:dyDescent="0.2">
      <c r="A420" s="62">
        <v>92222</v>
      </c>
      <c r="B420" s="63" t="s">
        <v>846</v>
      </c>
      <c r="C420" s="267" t="s">
        <v>847</v>
      </c>
      <c r="D420" s="193">
        <v>93379.69</v>
      </c>
      <c r="E420" s="193">
        <v>0</v>
      </c>
      <c r="F420" s="44">
        <f t="shared" si="72"/>
        <v>0</v>
      </c>
    </row>
    <row r="421" spans="1:6" ht="12.75" customHeight="1" x14ac:dyDescent="0.2">
      <c r="A421" s="62">
        <v>97</v>
      </c>
      <c r="B421" s="228" t="s">
        <v>848</v>
      </c>
      <c r="C421" s="267" t="s">
        <v>849</v>
      </c>
      <c r="D421" s="193">
        <v>1035.1199999999999</v>
      </c>
      <c r="E421" s="193">
        <v>777.02</v>
      </c>
      <c r="F421" s="44">
        <f t="shared" si="72"/>
        <v>75.065692866527556</v>
      </c>
    </row>
    <row r="422" spans="1:6" ht="12.75" customHeight="1" x14ac:dyDescent="0.2">
      <c r="A422" s="62" t="s">
        <v>629</v>
      </c>
      <c r="B422" s="63" t="s">
        <v>850</v>
      </c>
      <c r="C422" s="267" t="s">
        <v>851</v>
      </c>
      <c r="D422" s="59">
        <f>D6+D308</f>
        <v>245703.34999999998</v>
      </c>
      <c r="E422" s="59">
        <f>E6+E308</f>
        <v>253334.34</v>
      </c>
      <c r="F422" s="44">
        <f t="shared" si="72"/>
        <v>103.10577369010232</v>
      </c>
    </row>
    <row r="423" spans="1:6" ht="12.75" customHeight="1" x14ac:dyDescent="0.2">
      <c r="A423" s="62" t="s">
        <v>629</v>
      </c>
      <c r="B423" s="63" t="s">
        <v>852</v>
      </c>
      <c r="C423" s="267" t="s">
        <v>853</v>
      </c>
      <c r="D423" s="59">
        <f t="shared" ref="D423:E423" si="103">D299+D360</f>
        <v>242840.86</v>
      </c>
      <c r="E423" s="59">
        <f t="shared" si="103"/>
        <v>317545.29000000004</v>
      </c>
      <c r="F423" s="44">
        <f t="shared" si="72"/>
        <v>130.76271019629894</v>
      </c>
    </row>
    <row r="424" spans="1:6" ht="12.75" customHeight="1" x14ac:dyDescent="0.2">
      <c r="A424" s="62" t="s">
        <v>629</v>
      </c>
      <c r="B424" s="63" t="s">
        <v>854</v>
      </c>
      <c r="C424" s="267" t="s">
        <v>855</v>
      </c>
      <c r="D424" s="59">
        <f t="shared" ref="D424:E424" si="104">IF(D422&gt;=D423,D422-D423,0)</f>
        <v>2862.4899999999907</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64210.950000000041</v>
      </c>
      <c r="F425" s="44" t="str">
        <f t="shared" si="72"/>
        <v>-</v>
      </c>
    </row>
    <row r="426" spans="1:6" ht="12.75" customHeight="1" x14ac:dyDescent="0.2">
      <c r="A426" s="271" t="s">
        <v>858</v>
      </c>
      <c r="B426" s="182" t="s">
        <v>859</v>
      </c>
      <c r="C426" s="272" t="s">
        <v>860</v>
      </c>
      <c r="D426" s="59">
        <f t="shared" ref="D426:E426" si="106">IF(D302-D303+D419-D420&gt;=0,D302-D303+D419-D420,0)</f>
        <v>49023.290000000008</v>
      </c>
      <c r="E426" s="59">
        <f t="shared" si="106"/>
        <v>49833.29</v>
      </c>
      <c r="F426" s="44">
        <f t="shared" si="72"/>
        <v>101.65227588764441</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1455.12</v>
      </c>
      <c r="E428" s="80">
        <f t="shared" si="108"/>
        <v>69097.8</v>
      </c>
      <c r="F428" s="60">
        <f t="shared" si="72"/>
        <v>4748.5980537687619</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245703.34999999998</v>
      </c>
      <c r="E643" s="59">
        <f>E422+E430</f>
        <v>253334.34</v>
      </c>
      <c r="F643" s="44">
        <f t="shared" si="109"/>
        <v>103.10577369010232</v>
      </c>
    </row>
    <row r="644" spans="1:6" ht="12.75" customHeight="1" x14ac:dyDescent="0.2">
      <c r="A644" s="62" t="s">
        <v>629</v>
      </c>
      <c r="B644" s="63" t="s">
        <v>1285</v>
      </c>
      <c r="C644" s="267" t="s">
        <v>1286</v>
      </c>
      <c r="D644" s="59">
        <f>D423+D535</f>
        <v>242840.86</v>
      </c>
      <c r="E644" s="59">
        <f>E423+E535</f>
        <v>317545.29000000004</v>
      </c>
      <c r="F644" s="44">
        <f t="shared" si="109"/>
        <v>130.76271019629894</v>
      </c>
    </row>
    <row r="645" spans="1:6" ht="12.75" customHeight="1" x14ac:dyDescent="0.2">
      <c r="A645" s="62" t="s">
        <v>629</v>
      </c>
      <c r="B645" s="63" t="s">
        <v>1287</v>
      </c>
      <c r="C645" s="267" t="s">
        <v>1288</v>
      </c>
      <c r="D645" s="59">
        <f t="shared" ref="D645:E645" si="163">IF(D643&gt;=D644,D643-D644,0)</f>
        <v>2862.4899999999907</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64210.950000000041</v>
      </c>
      <c r="F646" s="44" t="str">
        <f t="shared" si="109"/>
        <v>-</v>
      </c>
    </row>
    <row r="647" spans="1:6" ht="24" x14ac:dyDescent="0.2">
      <c r="A647" s="271" t="s">
        <v>1291</v>
      </c>
      <c r="B647" s="63" t="s">
        <v>1292</v>
      </c>
      <c r="C647" s="272" t="s">
        <v>1291</v>
      </c>
      <c r="D647" s="59">
        <f>IF(D426-D427+D641-D642&gt;=0,D426-D427+D641-D642,0)</f>
        <v>49023.290000000008</v>
      </c>
      <c r="E647" s="59">
        <f>IF(E426-E427+E641-E642&gt;=0,E426-E427+E641-E642,0)</f>
        <v>49833.29</v>
      </c>
      <c r="F647" s="44">
        <f t="shared" si="109"/>
        <v>101.65227588764441</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51885.78</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14377.66000000004</v>
      </c>
      <c r="F650" s="44" t="str">
        <f t="shared" si="109"/>
        <v>-</v>
      </c>
    </row>
    <row r="651" spans="1:6" ht="24" x14ac:dyDescent="0.2">
      <c r="A651" s="269" t="s">
        <v>1299</v>
      </c>
      <c r="B651" s="183" t="s">
        <v>1300</v>
      </c>
      <c r="C651" s="270" t="s">
        <v>1299</v>
      </c>
      <c r="D651" s="195">
        <v>71163.88</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46052.39</v>
      </c>
      <c r="E653" s="193">
        <v>47142.39</v>
      </c>
      <c r="F653" s="44">
        <f t="shared" ref="F653:F740" si="167">IF(D653&lt;&gt;0,IF(E653/D653&gt;=100,"&gt;&gt;100",E653/D653*100),"-")</f>
        <v>102.3668695587786</v>
      </c>
    </row>
    <row r="654" spans="1:6" ht="12.75" customHeight="1" x14ac:dyDescent="0.2">
      <c r="A654" s="62" t="s">
        <v>1304</v>
      </c>
      <c r="B654" s="63" t="s">
        <v>1305</v>
      </c>
      <c r="C654" s="267" t="s">
        <v>1304</v>
      </c>
      <c r="D654" s="193">
        <v>17563.98</v>
      </c>
      <c r="E654" s="193">
        <v>15840.77</v>
      </c>
      <c r="F654" s="44">
        <f t="shared" si="167"/>
        <v>90.188954895188914</v>
      </c>
    </row>
    <row r="655" spans="1:6" ht="12.75" customHeight="1" x14ac:dyDescent="0.2">
      <c r="A655" s="62" t="s">
        <v>1306</v>
      </c>
      <c r="B655" s="63" t="s">
        <v>1307</v>
      </c>
      <c r="C655" s="267" t="s">
        <v>1306</v>
      </c>
      <c r="D655" s="193">
        <v>15121.49</v>
      </c>
      <c r="E655" s="193">
        <v>11229.72</v>
      </c>
      <c r="F655" s="44">
        <f t="shared" si="167"/>
        <v>74.263316644060865</v>
      </c>
    </row>
    <row r="656" spans="1:6" ht="24" x14ac:dyDescent="0.2">
      <c r="A656" s="62">
        <v>11</v>
      </c>
      <c r="B656" s="63" t="s">
        <v>1308</v>
      </c>
      <c r="C656" s="267" t="s">
        <v>1309</v>
      </c>
      <c r="D656" s="59">
        <f t="shared" ref="D656:E656" si="168">+D653+D654-D655</f>
        <v>48494.879999999997</v>
      </c>
      <c r="E656" s="59">
        <f t="shared" si="168"/>
        <v>51753.440000000002</v>
      </c>
      <c r="F656" s="44">
        <f t="shared" si="167"/>
        <v>106.71938975825903</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46</v>
      </c>
      <c r="E658" s="273">
        <v>47</v>
      </c>
      <c r="F658" s="44">
        <f t="shared" si="167"/>
        <v>102.17391304347827</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31</v>
      </c>
      <c r="E660" s="273">
        <v>30</v>
      </c>
      <c r="F660" s="44">
        <f t="shared" si="167"/>
        <v>96.774193548387103</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192600.25</v>
      </c>
      <c r="E683" s="191">
        <v>210190.6</v>
      </c>
      <c r="F683" s="70">
        <f t="shared" si="167"/>
        <v>109.13308783347892</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160.08000000000001</v>
      </c>
      <c r="E685" s="193"/>
      <c r="F685" s="44">
        <f t="shared" si="167"/>
        <v>0</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2299.89</v>
      </c>
      <c r="E732" s="191"/>
      <c r="F732" s="70">
        <f t="shared" si="167"/>
        <v>0</v>
      </c>
    </row>
    <row r="733" spans="1:6" ht="12.75" customHeight="1" x14ac:dyDescent="0.2">
      <c r="A733" s="69">
        <v>31215</v>
      </c>
      <c r="B733" s="64" t="s">
        <v>1443</v>
      </c>
      <c r="C733" s="301" t="s">
        <v>1444</v>
      </c>
      <c r="D733" s="191">
        <v>0</v>
      </c>
      <c r="E733" s="191">
        <v>882.88</v>
      </c>
      <c r="F733" s="70" t="str">
        <f t="shared" si="167"/>
        <v>-</v>
      </c>
    </row>
    <row r="734" spans="1:6" ht="12.75" customHeight="1" x14ac:dyDescent="0.2">
      <c r="A734" s="69">
        <v>32121</v>
      </c>
      <c r="B734" s="64" t="s">
        <v>1445</v>
      </c>
      <c r="C734" s="301" t="s">
        <v>1446</v>
      </c>
      <c r="D734" s="191">
        <v>10441.280000000001</v>
      </c>
      <c r="E734" s="191">
        <v>9482.2000000000007</v>
      </c>
      <c r="F734" s="70">
        <f t="shared" si="167"/>
        <v>90.814536148824658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v>69</v>
      </c>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1154.6400000000001</v>
      </c>
      <c r="E738" s="193">
        <v>475.59</v>
      </c>
      <c r="F738" s="44">
        <f t="shared" si="167"/>
        <v>41.18946165038453</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388</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8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21535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Belković</cp:lastModifiedBy>
  <cp:lastPrinted>2025-04-09T06:04:33Z</cp:lastPrinted>
  <dcterms:created xsi:type="dcterms:W3CDTF">2022-04-01T05:14:30Z</dcterms:created>
  <dcterms:modified xsi:type="dcterms:W3CDTF">2025-04-09T11:24:17Z</dcterms:modified>
</cp:coreProperties>
</file>